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설정" sheetId="1" state="visible" r:id="rId3"/>
    <sheet name="일일점검" sheetId="2" state="visible" r:id="rId4"/>
    <sheet name="주간점검" sheetId="3" state="visible" r:id="rId5"/>
    <sheet name="월간점검" sheetId="4" state="visible" r:id="rId6"/>
    <sheet name="시정조치" sheetId="5" state="visible" r:id="rId7"/>
    <sheet name="대시보드" sheetId="6" state="visible" r:id="rId8"/>
  </sheets>
  <definedNames>
    <definedName function="false" hidden="false" localSheetId="4" name="_xlnm.Print_Titles" vbProcedure="false">시정조치!$4:$4</definedName>
    <definedName function="false" hidden="false" localSheetId="3" name="_xlnm.Print_Titles" vbProcedure="false">월간점검!$5:$5</definedName>
    <definedName function="false" hidden="false" localSheetId="1" name="_xlnm.Print_Titles" vbProcedure="false">일일점검!$5:$5</definedName>
    <definedName function="false" hidden="false" localSheetId="2" name="_xlnm.Print_Titles" vbProcedure="false">주간점검!$5:$5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<sst xmlns="http://schemas.openxmlformats.org/spreadsheetml/2006/main" count="113" uniqueCount="86">
  <si>
    <t xml:space="preserve">⚙️ 안전보건 점검 설정</t>
  </si>
  <si>
    <t xml:space="preserve">사업장명</t>
  </si>
  <si>
    <r>
      <rPr>
        <b val="true"/>
        <sz val="10"/>
        <rFont val="Noto Sans CJK SC"/>
        <family val="2"/>
      </rPr>
      <t xml:space="preserve">현장명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해당 시</t>
    </r>
    <r>
      <rPr>
        <b val="true"/>
        <sz val="10"/>
        <rFont val="맑은 고딕"/>
        <family val="0"/>
        <charset val="1"/>
      </rPr>
      <t xml:space="preserve">)</t>
    </r>
  </si>
  <si>
    <t xml:space="preserve">안전관리자</t>
  </si>
  <si>
    <t xml:space="preserve">보건관리자</t>
  </si>
  <si>
    <t xml:space="preserve">관리감독자</t>
  </si>
  <si>
    <t xml:space="preserve">점검 시작 월</t>
  </si>
  <si>
    <t xml:space="preserve">📋 일일 안전보건 점검일지</t>
  </si>
  <si>
    <t xml:space="preserve">점검일</t>
  </si>
  <si>
    <t xml:space="preserve">점검자</t>
  </si>
  <si>
    <t xml:space="preserve">No.</t>
  </si>
  <si>
    <t xml:space="preserve">점검 항목</t>
  </si>
  <si>
    <t xml:space="preserve">판정</t>
  </si>
  <si>
    <r>
      <rPr>
        <b val="true"/>
        <sz val="10"/>
        <color rgb="FFFFFFFF"/>
        <rFont val="Noto Sans CJK SC"/>
        <family val="2"/>
      </rPr>
      <t xml:space="preserve">위치</t>
    </r>
    <r>
      <rPr>
        <b val="true"/>
        <sz val="10"/>
        <color rgb="FFFFFFFF"/>
        <rFont val="맑은 고딕"/>
        <family val="0"/>
        <charset val="1"/>
      </rPr>
      <t xml:space="preserve">/</t>
    </r>
    <r>
      <rPr>
        <b val="true"/>
        <sz val="10"/>
        <color rgb="FFFFFFFF"/>
        <rFont val="Noto Sans CJK SC"/>
        <family val="2"/>
      </rPr>
      <t xml:space="preserve">장소</t>
    </r>
  </si>
  <si>
    <t xml:space="preserve">조치 필요 사항</t>
  </si>
  <si>
    <t xml:space="preserve">조치 기한</t>
  </si>
  <si>
    <r>
      <rPr>
        <sz val="10"/>
        <rFont val="Noto Sans CJK SC"/>
        <family val="2"/>
      </rPr>
      <t xml:space="preserve">개인보호구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안전모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안전화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안전대 등</t>
    </r>
    <r>
      <rPr>
        <sz val="10"/>
        <rFont val="맑은 고딕"/>
        <family val="0"/>
        <charset val="1"/>
      </rPr>
      <t xml:space="preserve">) </t>
    </r>
    <r>
      <rPr>
        <sz val="10"/>
        <rFont val="Noto Sans CJK SC"/>
        <family val="2"/>
      </rPr>
      <t xml:space="preserve">착용 상태</t>
    </r>
  </si>
  <si>
    <t xml:space="preserve">작업장 정리정돈 상태</t>
  </si>
  <si>
    <t xml:space="preserve">안전통로 확보 여부</t>
  </si>
  <si>
    <t xml:space="preserve">소화기 비치 위치 및 접근성</t>
  </si>
  <si>
    <r>
      <rPr>
        <sz val="10"/>
        <rFont val="Noto Sans CJK SC"/>
        <family val="2"/>
      </rPr>
      <t xml:space="preserve">전기배선 이상 유무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노출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손상</t>
    </r>
    <r>
      <rPr>
        <sz val="10"/>
        <rFont val="맑은 고딕"/>
        <family val="0"/>
        <charset val="1"/>
      </rPr>
      <t xml:space="preserve">)</t>
    </r>
  </si>
  <si>
    <t xml:space="preserve">비상구 개폐 상태</t>
  </si>
  <si>
    <t xml:space="preserve">위험물질 보관 상태</t>
  </si>
  <si>
    <t xml:space="preserve">안전표지판 부착 상태</t>
  </si>
  <si>
    <r>
      <rPr>
        <sz val="10"/>
        <rFont val="Noto Sans CJK SC"/>
        <family val="2"/>
      </rPr>
      <t xml:space="preserve">작업 전 </t>
    </r>
    <r>
      <rPr>
        <sz val="10"/>
        <rFont val="맑은 고딕"/>
        <family val="0"/>
        <charset val="1"/>
      </rPr>
      <t xml:space="preserve">TBM(Tool Box Meeting) </t>
    </r>
    <r>
      <rPr>
        <sz val="10"/>
        <rFont val="Noto Sans CJK SC"/>
        <family val="2"/>
      </rPr>
      <t xml:space="preserve">실시</t>
    </r>
  </si>
  <si>
    <r>
      <rPr>
        <sz val="10"/>
        <rFont val="Noto Sans CJK SC"/>
        <family val="2"/>
      </rPr>
      <t xml:space="preserve">고소작업 안전난간</t>
    </r>
    <r>
      <rPr>
        <sz val="10"/>
        <rFont val="맑은 고딕"/>
        <family val="0"/>
        <charset val="1"/>
      </rPr>
      <t xml:space="preserve">/</t>
    </r>
    <r>
      <rPr>
        <sz val="10"/>
        <rFont val="Noto Sans CJK SC"/>
        <family val="2"/>
      </rPr>
      <t xml:space="preserve">안전망 설치 상태</t>
    </r>
  </si>
  <si>
    <t xml:space="preserve">중장비 작업 신호수 배치</t>
  </si>
  <si>
    <r>
      <rPr>
        <sz val="10"/>
        <rFont val="Noto Sans CJK SC"/>
        <family val="2"/>
      </rPr>
      <t xml:space="preserve">밀폐공간 산소농도 측정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해당 시</t>
    </r>
    <r>
      <rPr>
        <sz val="10"/>
        <rFont val="맑은 고딕"/>
        <family val="0"/>
        <charset val="1"/>
      </rPr>
      <t xml:space="preserve">)</t>
    </r>
  </si>
  <si>
    <t xml:space="preserve">작업장 조도 적정 여부</t>
  </si>
  <si>
    <r>
      <rPr>
        <sz val="10"/>
        <rFont val="Noto Sans CJK SC"/>
        <family val="2"/>
      </rPr>
      <t xml:space="preserve">음용수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세면시설 상태</t>
    </r>
  </si>
  <si>
    <t xml:space="preserve">작업 후 잔여 위험요인 확인</t>
  </si>
  <si>
    <t xml:space="preserve">양호</t>
  </si>
  <si>
    <t xml:space="preserve">불량</t>
  </si>
  <si>
    <t xml:space="preserve">점검률</t>
  </si>
  <si>
    <r>
      <rPr>
        <sz val="10"/>
        <rFont val="Noto Sans CJK SC"/>
        <family val="2"/>
      </rPr>
      <t xml:space="preserve">점검자 서명</t>
    </r>
    <r>
      <rPr>
        <sz val="10"/>
        <rFont val="맑은 고딕"/>
        <family val="0"/>
        <charset val="1"/>
      </rPr>
      <t xml:space="preserve">:</t>
    </r>
  </si>
  <si>
    <r>
      <rPr>
        <sz val="10"/>
        <rFont val="Noto Sans CJK SC"/>
        <family val="2"/>
      </rPr>
      <t xml:space="preserve">확인자 서명</t>
    </r>
    <r>
      <rPr>
        <sz val="10"/>
        <rFont val="맑은 고딕"/>
        <family val="0"/>
        <charset val="1"/>
      </rPr>
      <t xml:space="preserve">:</t>
    </r>
  </si>
  <si>
    <t xml:space="preserve">📋 주간 안전보건 점검일지</t>
  </si>
  <si>
    <r>
      <rPr>
        <sz val="10"/>
        <rFont val="Noto Sans CJK SC"/>
        <family val="2"/>
      </rPr>
      <t xml:space="preserve">안전보호구 마모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파손 상태 점검</t>
    </r>
  </si>
  <si>
    <r>
      <rPr>
        <sz val="10"/>
        <rFont val="Noto Sans CJK SC"/>
        <family val="2"/>
      </rPr>
      <t xml:space="preserve">비상구 작동 시험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개폐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표시등</t>
    </r>
    <r>
      <rPr>
        <sz val="10"/>
        <rFont val="맑은 고딕"/>
        <family val="0"/>
        <charset val="1"/>
      </rPr>
      <t xml:space="preserve">)</t>
    </r>
  </si>
  <si>
    <r>
      <rPr>
        <sz val="10"/>
        <rFont val="Noto Sans CJK SC"/>
        <family val="2"/>
      </rPr>
      <t xml:space="preserve">소방설비 외관 점검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소화기 압력게이지 등</t>
    </r>
    <r>
      <rPr>
        <sz val="10"/>
        <rFont val="맑은 고딕"/>
        <family val="0"/>
        <charset val="1"/>
      </rPr>
      <t xml:space="preserve">)</t>
    </r>
  </si>
  <si>
    <r>
      <rPr>
        <sz val="10"/>
        <rFont val="Noto Sans CJK SC"/>
        <family val="2"/>
      </rPr>
      <t xml:space="preserve">안전표지 훼손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누락 확인</t>
    </r>
  </si>
  <si>
    <r>
      <rPr>
        <sz val="10"/>
        <rFont val="Noto Sans CJK SC"/>
        <family val="2"/>
      </rPr>
      <t xml:space="preserve">위험물 보관함 잠금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표시 상태</t>
    </r>
  </si>
  <si>
    <t xml:space="preserve">환기설비 가동 상태</t>
  </si>
  <si>
    <r>
      <rPr>
        <sz val="10"/>
        <rFont val="Noto Sans CJK SC"/>
        <family val="2"/>
      </rPr>
      <t xml:space="preserve">사다리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이동식발판 상태</t>
    </r>
  </si>
  <si>
    <t xml:space="preserve">전동공구 절연 및 접지 상태</t>
  </si>
  <si>
    <r>
      <rPr>
        <sz val="10"/>
        <rFont val="맑은 고딕"/>
        <family val="0"/>
        <charset val="1"/>
      </rPr>
      <t xml:space="preserve">MSDS </t>
    </r>
    <r>
      <rPr>
        <sz val="10"/>
        <rFont val="Noto Sans CJK SC"/>
        <family val="2"/>
      </rPr>
      <t xml:space="preserve">비치 및 접근성</t>
    </r>
  </si>
  <si>
    <t xml:space="preserve">응급의약품함 내용물 확인</t>
  </si>
  <si>
    <t xml:space="preserve">작업장 바닥 미끄럼 방지 상태</t>
  </si>
  <si>
    <t xml:space="preserve">위험기계 방호장치 작동 확인</t>
  </si>
  <si>
    <t xml:space="preserve">📋 월간 안전보건 점검일지</t>
  </si>
  <si>
    <t xml:space="preserve">소방설비 종합 작동 시험</t>
  </si>
  <si>
    <r>
      <rPr>
        <sz val="10"/>
        <rFont val="Noto Sans CJK SC"/>
        <family val="2"/>
      </rPr>
      <t xml:space="preserve">전기안전 종합 점검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분전반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접지</t>
    </r>
    <r>
      <rPr>
        <sz val="10"/>
        <rFont val="맑은 고딕"/>
        <family val="0"/>
        <charset val="1"/>
      </rPr>
      <t xml:space="preserve">)</t>
    </r>
  </si>
  <si>
    <r>
      <rPr>
        <sz val="10"/>
        <rFont val="Noto Sans CJK SC"/>
        <family val="2"/>
      </rPr>
      <t xml:space="preserve">작업환경 측정 </t>
    </r>
    <r>
      <rPr>
        <sz val="10"/>
        <rFont val="맑은 고딕"/>
        <family val="0"/>
        <charset val="1"/>
      </rPr>
      <t xml:space="preserve">(</t>
    </r>
    <r>
      <rPr>
        <sz val="10"/>
        <rFont val="Noto Sans CJK SC"/>
        <family val="2"/>
      </rPr>
      <t xml:space="preserve">소음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분진</t>
    </r>
    <r>
      <rPr>
        <sz val="10"/>
        <rFont val="맑은 고딕"/>
        <family val="0"/>
        <charset val="1"/>
      </rPr>
      <t xml:space="preserve">, </t>
    </r>
    <r>
      <rPr>
        <sz val="10"/>
        <rFont val="Noto Sans CJK SC"/>
        <family val="2"/>
      </rPr>
      <t xml:space="preserve">유해가스</t>
    </r>
    <r>
      <rPr>
        <sz val="10"/>
        <rFont val="맑은 고딕"/>
        <family val="0"/>
        <charset val="1"/>
      </rPr>
      <t xml:space="preserve">)</t>
    </r>
  </si>
  <si>
    <t xml:space="preserve">안전보건교육 실시 및 기록 확인</t>
  </si>
  <si>
    <t xml:space="preserve">보호구 교체 주기 확인 및 교체</t>
  </si>
  <si>
    <t xml:space="preserve">비상대피 훈련 실시 여부</t>
  </si>
  <si>
    <t xml:space="preserve">위험성평가 결과 이행 상태 확인</t>
  </si>
  <si>
    <t xml:space="preserve">안전보건 관련 법규 변경 사항 확인</t>
  </si>
  <si>
    <t xml:space="preserve">하도급 업체 안전관리 점검</t>
  </si>
  <si>
    <r>
      <rPr>
        <sz val="10"/>
        <rFont val="Noto Sans CJK SC"/>
        <family val="2"/>
      </rPr>
      <t xml:space="preserve">작업장 구조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설비 변경 사항 확인</t>
    </r>
  </si>
  <si>
    <t xml:space="preserve">안전보건관리 서류 보관 상태</t>
  </si>
  <si>
    <t xml:space="preserve">산업재해 발생 현황 및 재발 방지 확인</t>
  </si>
  <si>
    <t xml:space="preserve">⚠️ 시정조치 관리대장</t>
  </si>
  <si>
    <t xml:space="preserve">발견일</t>
  </si>
  <si>
    <t xml:space="preserve">점검구분</t>
  </si>
  <si>
    <t xml:space="preserve">부적합 내용</t>
  </si>
  <si>
    <t xml:space="preserve">위험등급</t>
  </si>
  <si>
    <t xml:space="preserve">담당자</t>
  </si>
  <si>
    <t xml:space="preserve">조치 내용</t>
  </si>
  <si>
    <t xml:space="preserve">완료기한</t>
  </si>
  <si>
    <t xml:space="preserve">완료일</t>
  </si>
  <si>
    <t xml:space="preserve">상태</t>
  </si>
  <si>
    <t xml:space="preserve">📊 안전보건 점검 현황</t>
  </si>
  <si>
    <t xml:space="preserve">시정조치 총 건수</t>
  </si>
  <si>
    <t xml:space="preserve">완료율</t>
  </si>
  <si>
    <t xml:space="preserve">조치 중</t>
  </si>
  <si>
    <t xml:space="preserve">기한 초과</t>
  </si>
  <si>
    <t xml:space="preserve">위험등급별 현황</t>
  </si>
  <si>
    <r>
      <rPr>
        <b val="true"/>
        <sz val="10"/>
        <rFont val="Noto Sans CJK SC"/>
        <family val="2"/>
      </rPr>
      <t xml:space="preserve">상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즉시 조치</t>
    </r>
    <r>
      <rPr>
        <b val="true"/>
        <sz val="10"/>
        <rFont val="맑은 고딕"/>
        <family val="0"/>
        <charset val="1"/>
      </rPr>
      <t xml:space="preserve">)</t>
    </r>
  </si>
  <si>
    <t xml:space="preserve">중</t>
  </si>
  <si>
    <t xml:space="preserve">하</t>
  </si>
  <si>
    <t xml:space="preserve">점검구분별 부적합</t>
  </si>
  <si>
    <t xml:space="preserve">일일</t>
  </si>
  <si>
    <t xml:space="preserve">주간</t>
  </si>
  <si>
    <t xml:space="preserve">월간</t>
  </si>
  <si>
    <t xml:space="preserve">수시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</si>
</sst>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General"/>
    <numFmt numFmtId="167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0"/>
      <name val="Noto Sans CJK SC"/>
      <family val="2"/>
    </font>
    <font>
      <sz val="10"/>
      <color rgb="FF0000FF"/>
      <name val="맑은 고딕"/>
      <family val="0"/>
      <charset val="1"/>
    </font>
    <font>
      <b val="true"/>
      <sz val="10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0"/>
      <color rgb="FFFFFFFF"/>
      <name val="Noto Sans CJK SC"/>
      <family val="2"/>
    </font>
    <font>
      <sz val="10"/>
      <name val="맑은 고딕"/>
      <family val="0"/>
      <charset val="1"/>
    </font>
    <font>
      <sz val="10"/>
      <name val="Noto Sans CJK SC"/>
      <family val="2"/>
    </font>
    <font>
      <b val="true"/>
      <sz val="11"/>
      <color rgb="FFCC0000"/>
      <name val="맑은 고딕"/>
      <family val="0"/>
      <charset val="1"/>
    </font>
    <font>
      <b val="true"/>
      <sz val="14"/>
      <color rgb="FF006600"/>
      <name val="맑은 고딕"/>
      <family val="0"/>
      <charset val="1"/>
    </font>
    <font>
      <b val="true"/>
      <sz val="12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E65100"/>
        <bgColor rgb="FF993300"/>
      </patternFill>
    </fill>
    <fill>
      <patternFill patternType="solid">
        <fgColor rgb="FFFFE0B2"/>
        <bgColor rgb="FFFFC7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C7CE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0B2"/>
      <rgbColor rgb="FF3366FF"/>
      <rgbColor rgb="FF33CCCC"/>
      <rgbColor rgb="FF99CC00"/>
      <rgbColor rgb="FFFFCC00"/>
      <rgbColor rgb="FFFF9900"/>
      <rgbColor rgb="FFE651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4" min="4" style="0" width="4"/>
  </cols>
  <sheetData>
    <row r="2" customFormat="false" ht="19.7" hidden="false" customHeight="false" outlineLevel="0" collapsed="false">
      <c r="B2" s="1" t="s">
        <v>0</v>
      </c>
      <c r="C2" s="1"/>
    </row>
    <row r="4" customFormat="false" ht="15" hidden="false" customHeight="false" outlineLevel="0" collapsed="false">
      <c r="B4" s="2" t="s">
        <v>1</v>
      </c>
      <c r="C4" s="3"/>
    </row>
    <row r="5" customFormat="false" ht="15" hidden="false" customHeight="false" outlineLevel="0" collapsed="false">
      <c r="B5" s="2" t="s">
        <v>2</v>
      </c>
      <c r="C5" s="3"/>
    </row>
    <row r="6" customFormat="false" ht="15" hidden="false" customHeight="false" outlineLevel="0" collapsed="false">
      <c r="B6" s="2" t="s">
        <v>3</v>
      </c>
      <c r="C6" s="3"/>
    </row>
    <row r="7" customFormat="false" ht="15" hidden="false" customHeight="false" outlineLevel="0" collapsed="false">
      <c r="B7" s="2" t="s">
        <v>4</v>
      </c>
      <c r="C7" s="3"/>
    </row>
    <row r="8" customFormat="false" ht="15" hidden="false" customHeight="false" outlineLevel="0" collapsed="false">
      <c r="B8" s="2" t="s">
        <v>5</v>
      </c>
      <c r="C8" s="3"/>
    </row>
    <row r="9" customFormat="false" ht="15" hidden="false" customHeight="false" outlineLevel="0" collapsed="false">
      <c r="B9" s="2" t="s">
        <v>6</v>
      </c>
      <c r="C9" s="3"/>
    </row>
  </sheetData>
  <mergeCells count="1">
    <mergeCell ref="B2:C2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3" min="3" style="0" width="30"/>
    <col collapsed="false" customWidth="true" hidden="false" outlineLevel="0" max="5" min="4" style="0" width="12"/>
    <col collapsed="false" customWidth="true" hidden="false" outlineLevel="0" max="6" min="6" style="0" width="24"/>
    <col collapsed="false" customWidth="true" hidden="false" outlineLevel="0" max="7" min="7" style="0" width="14"/>
    <col collapsed="false" customWidth="true" hidden="false" outlineLevel="0" max="8" min="8" style="0" width="4"/>
  </cols>
  <sheetData>
    <row r="2" customFormat="false" ht="19.7" hidden="false" customHeight="false" outlineLevel="0" collapsed="false">
      <c r="B2" s="1" t="s">
        <v>7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8</v>
      </c>
      <c r="C3" s="4"/>
      <c r="D3" s="2" t="s">
        <v>9</v>
      </c>
      <c r="E3" s="3"/>
    </row>
    <row r="5" customFormat="false" ht="15" hidden="false" customHeight="false" outlineLevel="0" collapsed="false">
      <c r="B5" s="5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</row>
    <row r="6" customFormat="false" ht="29.85" hidden="false" customHeight="false" outlineLevel="0" collapsed="false">
      <c r="B6" s="7" t="n">
        <v>1</v>
      </c>
      <c r="C6" s="8" t="s">
        <v>16</v>
      </c>
      <c r="D6" s="9"/>
      <c r="E6" s="3"/>
      <c r="F6" s="10"/>
      <c r="G6" s="4"/>
    </row>
    <row r="7" customFormat="false" ht="15" hidden="false" customHeight="false" outlineLevel="0" collapsed="false">
      <c r="B7" s="7" t="n">
        <v>2</v>
      </c>
      <c r="C7" s="8" t="s">
        <v>17</v>
      </c>
      <c r="D7" s="9"/>
      <c r="E7" s="3"/>
      <c r="F7" s="10"/>
      <c r="G7" s="4"/>
    </row>
    <row r="8" customFormat="false" ht="15" hidden="false" customHeight="false" outlineLevel="0" collapsed="false">
      <c r="B8" s="7" t="n">
        <v>3</v>
      </c>
      <c r="C8" s="8" t="s">
        <v>18</v>
      </c>
      <c r="D8" s="9"/>
      <c r="E8" s="3"/>
      <c r="F8" s="10"/>
      <c r="G8" s="4"/>
    </row>
    <row r="9" customFormat="false" ht="15" hidden="false" customHeight="false" outlineLevel="0" collapsed="false">
      <c r="B9" s="7" t="n">
        <v>4</v>
      </c>
      <c r="C9" s="8" t="s">
        <v>19</v>
      </c>
      <c r="D9" s="9"/>
      <c r="E9" s="3"/>
      <c r="F9" s="10"/>
      <c r="G9" s="4"/>
    </row>
    <row r="10" customFormat="false" ht="15" hidden="false" customHeight="false" outlineLevel="0" collapsed="false">
      <c r="B10" s="7" t="n">
        <v>5</v>
      </c>
      <c r="C10" s="8" t="s">
        <v>20</v>
      </c>
      <c r="D10" s="9"/>
      <c r="E10" s="3"/>
      <c r="F10" s="10"/>
      <c r="G10" s="4"/>
    </row>
    <row r="11" customFormat="false" ht="15" hidden="false" customHeight="false" outlineLevel="0" collapsed="false">
      <c r="B11" s="7" t="n">
        <v>6</v>
      </c>
      <c r="C11" s="8" t="s">
        <v>21</v>
      </c>
      <c r="D11" s="9"/>
      <c r="E11" s="3"/>
      <c r="F11" s="10"/>
      <c r="G11" s="4"/>
    </row>
    <row r="12" customFormat="false" ht="15" hidden="false" customHeight="false" outlineLevel="0" collapsed="false">
      <c r="B12" s="7" t="n">
        <v>7</v>
      </c>
      <c r="C12" s="8" t="s">
        <v>22</v>
      </c>
      <c r="D12" s="9"/>
      <c r="E12" s="3"/>
      <c r="F12" s="10"/>
      <c r="G12" s="4"/>
    </row>
    <row r="13" customFormat="false" ht="15" hidden="false" customHeight="false" outlineLevel="0" collapsed="false">
      <c r="B13" s="7" t="n">
        <v>8</v>
      </c>
      <c r="C13" s="8" t="s">
        <v>23</v>
      </c>
      <c r="D13" s="9"/>
      <c r="E13" s="3"/>
      <c r="F13" s="10"/>
      <c r="G13" s="4"/>
    </row>
    <row r="14" customFormat="false" ht="29.85" hidden="false" customHeight="false" outlineLevel="0" collapsed="false">
      <c r="B14" s="7" t="n">
        <v>9</v>
      </c>
      <c r="C14" s="8" t="s">
        <v>24</v>
      </c>
      <c r="D14" s="9"/>
      <c r="E14" s="3"/>
      <c r="F14" s="10"/>
      <c r="G14" s="4"/>
    </row>
    <row r="15" customFormat="false" ht="15" hidden="false" customHeight="false" outlineLevel="0" collapsed="false">
      <c r="B15" s="7" t="n">
        <v>10</v>
      </c>
      <c r="C15" s="8" t="s">
        <v>25</v>
      </c>
      <c r="D15" s="9"/>
      <c r="E15" s="3"/>
      <c r="F15" s="10"/>
      <c r="G15" s="4"/>
    </row>
    <row r="16" customFormat="false" ht="15" hidden="false" customHeight="false" outlineLevel="0" collapsed="false">
      <c r="B16" s="7" t="n">
        <v>11</v>
      </c>
      <c r="C16" s="8" t="s">
        <v>26</v>
      </c>
      <c r="D16" s="9"/>
      <c r="E16" s="3"/>
      <c r="F16" s="10"/>
      <c r="G16" s="4"/>
    </row>
    <row r="17" customFormat="false" ht="15" hidden="false" customHeight="false" outlineLevel="0" collapsed="false">
      <c r="B17" s="7" t="n">
        <v>12</v>
      </c>
      <c r="C17" s="8" t="s">
        <v>27</v>
      </c>
      <c r="D17" s="9"/>
      <c r="E17" s="3"/>
      <c r="F17" s="10"/>
      <c r="G17" s="4"/>
    </row>
    <row r="18" customFormat="false" ht="15" hidden="false" customHeight="false" outlineLevel="0" collapsed="false">
      <c r="B18" s="7" t="n">
        <v>13</v>
      </c>
      <c r="C18" s="8" t="s">
        <v>28</v>
      </c>
      <c r="D18" s="9"/>
      <c r="E18" s="3"/>
      <c r="F18" s="10"/>
      <c r="G18" s="4"/>
    </row>
    <row r="19" customFormat="false" ht="15" hidden="false" customHeight="false" outlineLevel="0" collapsed="false">
      <c r="B19" s="7" t="n">
        <v>14</v>
      </c>
      <c r="C19" s="8" t="s">
        <v>29</v>
      </c>
      <c r="D19" s="9"/>
      <c r="E19" s="3"/>
      <c r="F19" s="10"/>
      <c r="G19" s="4"/>
    </row>
    <row r="20" customFormat="false" ht="15" hidden="false" customHeight="false" outlineLevel="0" collapsed="false">
      <c r="B20" s="7" t="n">
        <v>15</v>
      </c>
      <c r="C20" s="8" t="s">
        <v>30</v>
      </c>
      <c r="D20" s="9"/>
      <c r="E20" s="3"/>
      <c r="F20" s="10"/>
      <c r="G20" s="4"/>
    </row>
    <row r="22" customFormat="false" ht="15" hidden="false" customHeight="false" outlineLevel="0" collapsed="false">
      <c r="B22" s="2" t="s">
        <v>31</v>
      </c>
      <c r="C22" s="11" t="n">
        <f aca="false">COUNTIF(D6:D20,"양호")</f>
        <v>0</v>
      </c>
      <c r="D22" s="2" t="s">
        <v>32</v>
      </c>
      <c r="E22" s="12" t="n">
        <f aca="false">COUNTIF(D6:D20,"불량")</f>
        <v>0</v>
      </c>
    </row>
    <row r="23" customFormat="false" ht="15" hidden="false" customHeight="false" outlineLevel="0" collapsed="false">
      <c r="B23" s="2" t="s">
        <v>33</v>
      </c>
      <c r="C23" s="13" t="n">
        <f aca="false">IFERROR((COUNTIF(D6:D20,"양호")+COUNTIF(D6:D20,"불량"))/(COUNTA(C6:C20)-COUNTIF(D6:D20,"해당없음")),0)</f>
        <v>0</v>
      </c>
    </row>
    <row r="25" customFormat="false" ht="15" hidden="false" customHeight="false" outlineLevel="0" collapsed="false">
      <c r="B25" s="14" t="s">
        <v>34</v>
      </c>
      <c r="E25" s="14" t="s">
        <v>35</v>
      </c>
    </row>
  </sheetData>
  <mergeCells count="1">
    <mergeCell ref="B2:G2"/>
  </mergeCells>
  <conditionalFormatting sqref="D6:D20">
    <cfRule type="cellIs" priority="2" operator="equal" aboveAverage="0" equalAverage="0" bottom="0" percent="0" rank="0" text="" dxfId="0">
      <formula>"불량"</formula>
    </cfRule>
    <cfRule type="cellIs" priority="3" operator="equal" aboveAverage="0" equalAverage="0" bottom="0" percent="0" rank="0" text="" dxfId="1">
      <formula>"양호"</formula>
    </cfRule>
  </conditionalFormatting>
  <dataValidations count="1">
    <dataValidation allowBlank="false" errorStyle="stop" operator="between" showDropDown="false" showErrorMessage="false" showInputMessage="false" sqref="D6:D20" type="list">
      <formula1>"양호,불량,해당없음"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3" min="3" style="0" width="30"/>
    <col collapsed="false" customWidth="true" hidden="false" outlineLevel="0" max="5" min="4" style="0" width="12"/>
    <col collapsed="false" customWidth="true" hidden="false" outlineLevel="0" max="6" min="6" style="0" width="24"/>
    <col collapsed="false" customWidth="true" hidden="false" outlineLevel="0" max="7" min="7" style="0" width="14"/>
    <col collapsed="false" customWidth="true" hidden="false" outlineLevel="0" max="8" min="8" style="0" width="4"/>
  </cols>
  <sheetData>
    <row r="2" customFormat="false" ht="19.7" hidden="false" customHeight="false" outlineLevel="0" collapsed="false">
      <c r="B2" s="1" t="s">
        <v>36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8</v>
      </c>
      <c r="C3" s="4"/>
      <c r="D3" s="2" t="s">
        <v>9</v>
      </c>
      <c r="E3" s="3"/>
    </row>
    <row r="5" customFormat="false" ht="15" hidden="false" customHeight="false" outlineLevel="0" collapsed="false">
      <c r="B5" s="5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</row>
    <row r="6" customFormat="false" ht="15" hidden="false" customHeight="false" outlineLevel="0" collapsed="false">
      <c r="B6" s="7" t="n">
        <v>1</v>
      </c>
      <c r="C6" s="8" t="s">
        <v>37</v>
      </c>
      <c r="D6" s="9"/>
      <c r="E6" s="3"/>
      <c r="F6" s="10"/>
      <c r="G6" s="4"/>
    </row>
    <row r="7" customFormat="false" ht="15" hidden="false" customHeight="false" outlineLevel="0" collapsed="false">
      <c r="B7" s="7" t="n">
        <v>2</v>
      </c>
      <c r="C7" s="8" t="s">
        <v>38</v>
      </c>
      <c r="D7" s="9"/>
      <c r="E7" s="3"/>
      <c r="F7" s="10"/>
      <c r="G7" s="4"/>
    </row>
    <row r="8" customFormat="false" ht="29.85" hidden="false" customHeight="false" outlineLevel="0" collapsed="false">
      <c r="B8" s="7" t="n">
        <v>3</v>
      </c>
      <c r="C8" s="8" t="s">
        <v>39</v>
      </c>
      <c r="D8" s="9"/>
      <c r="E8" s="3"/>
      <c r="F8" s="10"/>
      <c r="G8" s="4"/>
    </row>
    <row r="9" customFormat="false" ht="15" hidden="false" customHeight="false" outlineLevel="0" collapsed="false">
      <c r="B9" s="7" t="n">
        <v>4</v>
      </c>
      <c r="C9" s="8" t="s">
        <v>40</v>
      </c>
      <c r="D9" s="9"/>
      <c r="E9" s="3"/>
      <c r="F9" s="10"/>
      <c r="G9" s="4"/>
    </row>
    <row r="10" customFormat="false" ht="15" hidden="false" customHeight="false" outlineLevel="0" collapsed="false">
      <c r="B10" s="7" t="n">
        <v>5</v>
      </c>
      <c r="C10" s="8" t="s">
        <v>41</v>
      </c>
      <c r="D10" s="9"/>
      <c r="E10" s="3"/>
      <c r="F10" s="10"/>
      <c r="G10" s="4"/>
    </row>
    <row r="11" customFormat="false" ht="15" hidden="false" customHeight="false" outlineLevel="0" collapsed="false">
      <c r="B11" s="7" t="n">
        <v>6</v>
      </c>
      <c r="C11" s="8" t="s">
        <v>42</v>
      </c>
      <c r="D11" s="9"/>
      <c r="E11" s="3"/>
      <c r="F11" s="10"/>
      <c r="G11" s="4"/>
    </row>
    <row r="12" customFormat="false" ht="15" hidden="false" customHeight="false" outlineLevel="0" collapsed="false">
      <c r="B12" s="7" t="n">
        <v>7</v>
      </c>
      <c r="C12" s="8" t="s">
        <v>43</v>
      </c>
      <c r="D12" s="9"/>
      <c r="E12" s="3"/>
      <c r="F12" s="10"/>
      <c r="G12" s="4"/>
    </row>
    <row r="13" customFormat="false" ht="15" hidden="false" customHeight="false" outlineLevel="0" collapsed="false">
      <c r="B13" s="7" t="n">
        <v>8</v>
      </c>
      <c r="C13" s="8" t="s">
        <v>44</v>
      </c>
      <c r="D13" s="9"/>
      <c r="E13" s="3"/>
      <c r="F13" s="10"/>
      <c r="G13" s="4"/>
    </row>
    <row r="14" customFormat="false" ht="15" hidden="false" customHeight="false" outlineLevel="0" collapsed="false">
      <c r="B14" s="7" t="n">
        <v>9</v>
      </c>
      <c r="C14" s="15" t="s">
        <v>45</v>
      </c>
      <c r="D14" s="9"/>
      <c r="E14" s="3"/>
      <c r="F14" s="10"/>
      <c r="G14" s="4"/>
    </row>
    <row r="15" customFormat="false" ht="15" hidden="false" customHeight="false" outlineLevel="0" collapsed="false">
      <c r="B15" s="7" t="n">
        <v>10</v>
      </c>
      <c r="C15" s="8" t="s">
        <v>46</v>
      </c>
      <c r="D15" s="9"/>
      <c r="E15" s="3"/>
      <c r="F15" s="10"/>
      <c r="G15" s="4"/>
    </row>
    <row r="16" customFormat="false" ht="15" hidden="false" customHeight="false" outlineLevel="0" collapsed="false">
      <c r="B16" s="7" t="n">
        <v>11</v>
      </c>
      <c r="C16" s="8" t="s">
        <v>47</v>
      </c>
      <c r="D16" s="9"/>
      <c r="E16" s="3"/>
      <c r="F16" s="10"/>
      <c r="G16" s="4"/>
    </row>
    <row r="17" customFormat="false" ht="15" hidden="false" customHeight="false" outlineLevel="0" collapsed="false">
      <c r="B17" s="7" t="n">
        <v>12</v>
      </c>
      <c r="C17" s="8" t="s">
        <v>48</v>
      </c>
      <c r="D17" s="9"/>
      <c r="E17" s="3"/>
      <c r="F17" s="10"/>
      <c r="G17" s="4"/>
    </row>
    <row r="19" customFormat="false" ht="15" hidden="false" customHeight="false" outlineLevel="0" collapsed="false">
      <c r="B19" s="2" t="s">
        <v>31</v>
      </c>
      <c r="C19" s="11" t="n">
        <f aca="false">COUNTIF(D6:D17,"양호")</f>
        <v>0</v>
      </c>
      <c r="D19" s="2" t="s">
        <v>32</v>
      </c>
      <c r="E19" s="12" t="n">
        <f aca="false">COUNTIF(D6:D17,"불량")</f>
        <v>0</v>
      </c>
    </row>
    <row r="20" customFormat="false" ht="15" hidden="false" customHeight="false" outlineLevel="0" collapsed="false">
      <c r="B20" s="2" t="s">
        <v>33</v>
      </c>
      <c r="C20" s="13" t="n">
        <f aca="false">IFERROR((COUNTIF(D6:D17,"양호")+COUNTIF(D6:D17,"불량"))/(COUNTA(C6:C17)-COUNTIF(D6:D17,"해당없음")),0)</f>
        <v>0</v>
      </c>
    </row>
    <row r="22" customFormat="false" ht="15" hidden="false" customHeight="false" outlineLevel="0" collapsed="false">
      <c r="B22" s="14" t="s">
        <v>34</v>
      </c>
      <c r="E22" s="14" t="s">
        <v>35</v>
      </c>
    </row>
  </sheetData>
  <mergeCells count="1">
    <mergeCell ref="B2:G2"/>
  </mergeCells>
  <conditionalFormatting sqref="D6:D17">
    <cfRule type="cellIs" priority="2" operator="equal" aboveAverage="0" equalAverage="0" bottom="0" percent="0" rank="0" text="" dxfId="0">
      <formula>"불량"</formula>
    </cfRule>
    <cfRule type="cellIs" priority="3" operator="equal" aboveAverage="0" equalAverage="0" bottom="0" percent="0" rank="0" text="" dxfId="1">
      <formula>"양호"</formula>
    </cfRule>
  </conditionalFormatting>
  <dataValidations count="1">
    <dataValidation allowBlank="false" errorStyle="stop" operator="between" showDropDown="false" showErrorMessage="false" showInputMessage="false" sqref="D6:D17" type="list">
      <formula1>"양호,불량,해당없음"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3" min="3" style="0" width="30"/>
    <col collapsed="false" customWidth="true" hidden="false" outlineLevel="0" max="5" min="4" style="0" width="12"/>
    <col collapsed="false" customWidth="true" hidden="false" outlineLevel="0" max="6" min="6" style="0" width="24"/>
    <col collapsed="false" customWidth="true" hidden="false" outlineLevel="0" max="7" min="7" style="0" width="14"/>
    <col collapsed="false" customWidth="true" hidden="false" outlineLevel="0" max="8" min="8" style="0" width="4"/>
  </cols>
  <sheetData>
    <row r="2" customFormat="false" ht="19.7" hidden="false" customHeight="false" outlineLevel="0" collapsed="false">
      <c r="B2" s="1" t="s">
        <v>49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8</v>
      </c>
      <c r="C3" s="4"/>
      <c r="D3" s="2" t="s">
        <v>9</v>
      </c>
      <c r="E3" s="3"/>
    </row>
    <row r="5" customFormat="false" ht="15" hidden="false" customHeight="false" outlineLevel="0" collapsed="false">
      <c r="B5" s="5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</row>
    <row r="6" customFormat="false" ht="15" hidden="false" customHeight="false" outlineLevel="0" collapsed="false">
      <c r="B6" s="7" t="n">
        <v>1</v>
      </c>
      <c r="C6" s="8" t="s">
        <v>50</v>
      </c>
      <c r="D6" s="9"/>
      <c r="E6" s="3"/>
      <c r="F6" s="10"/>
      <c r="G6" s="4"/>
    </row>
    <row r="7" customFormat="false" ht="15" hidden="false" customHeight="false" outlineLevel="0" collapsed="false">
      <c r="B7" s="7" t="n">
        <v>2</v>
      </c>
      <c r="C7" s="8" t="s">
        <v>51</v>
      </c>
      <c r="D7" s="9"/>
      <c r="E7" s="3"/>
      <c r="F7" s="10"/>
      <c r="G7" s="4"/>
    </row>
    <row r="8" customFormat="false" ht="15" hidden="false" customHeight="false" outlineLevel="0" collapsed="false">
      <c r="B8" s="7" t="n">
        <v>3</v>
      </c>
      <c r="C8" s="8" t="s">
        <v>52</v>
      </c>
      <c r="D8" s="9"/>
      <c r="E8" s="3"/>
      <c r="F8" s="10"/>
      <c r="G8" s="4"/>
    </row>
    <row r="9" customFormat="false" ht="15" hidden="false" customHeight="false" outlineLevel="0" collapsed="false">
      <c r="B9" s="7" t="n">
        <v>4</v>
      </c>
      <c r="C9" s="8" t="s">
        <v>53</v>
      </c>
      <c r="D9" s="9"/>
      <c r="E9" s="3"/>
      <c r="F9" s="10"/>
      <c r="G9" s="4"/>
    </row>
    <row r="10" customFormat="false" ht="15" hidden="false" customHeight="false" outlineLevel="0" collapsed="false">
      <c r="B10" s="7" t="n">
        <v>5</v>
      </c>
      <c r="C10" s="8" t="s">
        <v>54</v>
      </c>
      <c r="D10" s="9"/>
      <c r="E10" s="3"/>
      <c r="F10" s="10"/>
      <c r="G10" s="4"/>
    </row>
    <row r="11" customFormat="false" ht="15" hidden="false" customHeight="false" outlineLevel="0" collapsed="false">
      <c r="B11" s="7" t="n">
        <v>6</v>
      </c>
      <c r="C11" s="8" t="s">
        <v>55</v>
      </c>
      <c r="D11" s="9"/>
      <c r="E11" s="3"/>
      <c r="F11" s="10"/>
      <c r="G11" s="4"/>
    </row>
    <row r="12" customFormat="false" ht="15" hidden="false" customHeight="false" outlineLevel="0" collapsed="false">
      <c r="B12" s="7" t="n">
        <v>7</v>
      </c>
      <c r="C12" s="8" t="s">
        <v>56</v>
      </c>
      <c r="D12" s="9"/>
      <c r="E12" s="3"/>
      <c r="F12" s="10"/>
      <c r="G12" s="4"/>
    </row>
    <row r="13" customFormat="false" ht="15" hidden="false" customHeight="false" outlineLevel="0" collapsed="false">
      <c r="B13" s="7" t="n">
        <v>8</v>
      </c>
      <c r="C13" s="8" t="s">
        <v>57</v>
      </c>
      <c r="D13" s="9"/>
      <c r="E13" s="3"/>
      <c r="F13" s="10"/>
      <c r="G13" s="4"/>
    </row>
    <row r="14" customFormat="false" ht="15" hidden="false" customHeight="false" outlineLevel="0" collapsed="false">
      <c r="B14" s="7" t="n">
        <v>9</v>
      </c>
      <c r="C14" s="8" t="s">
        <v>58</v>
      </c>
      <c r="D14" s="9"/>
      <c r="E14" s="3"/>
      <c r="F14" s="10"/>
      <c r="G14" s="4"/>
    </row>
    <row r="15" customFormat="false" ht="15" hidden="false" customHeight="false" outlineLevel="0" collapsed="false">
      <c r="B15" s="7" t="n">
        <v>10</v>
      </c>
      <c r="C15" s="8" t="s">
        <v>59</v>
      </c>
      <c r="D15" s="9"/>
      <c r="E15" s="3"/>
      <c r="F15" s="10"/>
      <c r="G15" s="4"/>
    </row>
    <row r="16" customFormat="false" ht="15" hidden="false" customHeight="false" outlineLevel="0" collapsed="false">
      <c r="B16" s="7" t="n">
        <v>11</v>
      </c>
      <c r="C16" s="8" t="s">
        <v>60</v>
      </c>
      <c r="D16" s="9"/>
      <c r="E16" s="3"/>
      <c r="F16" s="10"/>
      <c r="G16" s="4"/>
    </row>
    <row r="17" customFormat="false" ht="15" hidden="false" customHeight="false" outlineLevel="0" collapsed="false">
      <c r="B17" s="7" t="n">
        <v>12</v>
      </c>
      <c r="C17" s="8" t="s">
        <v>61</v>
      </c>
      <c r="D17" s="9"/>
      <c r="E17" s="3"/>
      <c r="F17" s="10"/>
      <c r="G17" s="4"/>
    </row>
    <row r="19" customFormat="false" ht="15" hidden="false" customHeight="false" outlineLevel="0" collapsed="false">
      <c r="B19" s="2" t="s">
        <v>31</v>
      </c>
      <c r="C19" s="11" t="n">
        <f aca="false">COUNTIF(D6:D17,"양호")</f>
        <v>0</v>
      </c>
      <c r="D19" s="2" t="s">
        <v>32</v>
      </c>
      <c r="E19" s="12" t="n">
        <f aca="false">COUNTIF(D6:D17,"불량")</f>
        <v>0</v>
      </c>
    </row>
    <row r="20" customFormat="false" ht="15" hidden="false" customHeight="false" outlineLevel="0" collapsed="false">
      <c r="B20" s="2" t="s">
        <v>33</v>
      </c>
      <c r="C20" s="13" t="n">
        <f aca="false">IFERROR((COUNTIF(D6:D17,"양호")+COUNTIF(D6:D17,"불량"))/(COUNTA(C6:C17)-COUNTIF(D6:D17,"해당없음")),0)</f>
        <v>0</v>
      </c>
    </row>
    <row r="22" customFormat="false" ht="15" hidden="false" customHeight="false" outlineLevel="0" collapsed="false">
      <c r="B22" s="14" t="s">
        <v>34</v>
      </c>
      <c r="E22" s="14" t="s">
        <v>35</v>
      </c>
    </row>
  </sheetData>
  <mergeCells count="1">
    <mergeCell ref="B2:G2"/>
  </mergeCells>
  <conditionalFormatting sqref="D6:D17">
    <cfRule type="cellIs" priority="2" operator="equal" aboveAverage="0" equalAverage="0" bottom="0" percent="0" rank="0" text="" dxfId="0">
      <formula>"불량"</formula>
    </cfRule>
    <cfRule type="cellIs" priority="3" operator="equal" aboveAverage="0" equalAverage="0" bottom="0" percent="0" rank="0" text="" dxfId="1">
      <formula>"양호"</formula>
    </cfRule>
  </conditionalFormatting>
  <dataValidations count="1">
    <dataValidation allowBlank="false" errorStyle="stop" operator="between" showDropDown="false" showErrorMessage="false" showInputMessage="false" sqref="D6:D17" type="list">
      <formula1>"양호,불량,해당없음"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4" min="3" style="0" width="14"/>
    <col collapsed="false" customWidth="true" hidden="false" outlineLevel="0" max="5" min="5" style="0" width="28"/>
    <col collapsed="false" customWidth="true" hidden="false" outlineLevel="0" max="6" min="6" style="0" width="10"/>
    <col collapsed="false" customWidth="true" hidden="false" outlineLevel="0" max="7" min="7" style="0" width="14"/>
    <col collapsed="false" customWidth="true" hidden="false" outlineLevel="0" max="8" min="8" style="0" width="28"/>
    <col collapsed="false" customWidth="true" hidden="false" outlineLevel="0" max="10" min="9" style="0" width="14"/>
    <col collapsed="false" customWidth="true" hidden="false" outlineLevel="0" max="11" min="11" style="0" width="12"/>
    <col collapsed="false" customWidth="true" hidden="false" outlineLevel="0" max="12" min="12" style="0" width="4"/>
  </cols>
  <sheetData>
    <row r="2" customFormat="false" ht="19.7" hidden="false" customHeight="false" outlineLevel="0" collapsed="false">
      <c r="B2" s="1" t="s">
        <v>62</v>
      </c>
      <c r="C2" s="1"/>
      <c r="D2" s="1"/>
      <c r="E2" s="1"/>
      <c r="F2" s="1"/>
      <c r="G2" s="1"/>
      <c r="H2" s="1"/>
      <c r="I2" s="1"/>
      <c r="J2" s="1"/>
      <c r="K2" s="1"/>
    </row>
    <row r="4" customFormat="false" ht="15" hidden="false" customHeight="false" outlineLevel="0" collapsed="false">
      <c r="B4" s="5" t="s">
        <v>10</v>
      </c>
      <c r="C4" s="6" t="s">
        <v>63</v>
      </c>
      <c r="D4" s="6" t="s">
        <v>64</v>
      </c>
      <c r="E4" s="6" t="s">
        <v>65</v>
      </c>
      <c r="F4" s="6" t="s">
        <v>66</v>
      </c>
      <c r="G4" s="6" t="s">
        <v>67</v>
      </c>
      <c r="H4" s="6" t="s">
        <v>68</v>
      </c>
      <c r="I4" s="6" t="s">
        <v>69</v>
      </c>
      <c r="J4" s="6" t="s">
        <v>70</v>
      </c>
      <c r="K4" s="6" t="s">
        <v>71</v>
      </c>
    </row>
    <row r="5" customFormat="false" ht="15" hidden="false" customHeight="false" outlineLevel="0" collapsed="false">
      <c r="B5" s="7" t="n">
        <v>1</v>
      </c>
      <c r="C5" s="4"/>
      <c r="D5" s="3"/>
      <c r="E5" s="10"/>
      <c r="F5" s="9"/>
      <c r="G5" s="3"/>
      <c r="H5" s="10"/>
      <c r="I5" s="4"/>
      <c r="J5" s="4"/>
      <c r="K5" s="9"/>
    </row>
    <row r="6" customFormat="false" ht="15" hidden="false" customHeight="false" outlineLevel="0" collapsed="false">
      <c r="B6" s="7" t="n">
        <v>2</v>
      </c>
      <c r="C6" s="4"/>
      <c r="D6" s="3"/>
      <c r="E6" s="10"/>
      <c r="F6" s="9"/>
      <c r="G6" s="3"/>
      <c r="H6" s="10"/>
      <c r="I6" s="4"/>
      <c r="J6" s="4"/>
      <c r="K6" s="9"/>
    </row>
    <row r="7" customFormat="false" ht="15" hidden="false" customHeight="false" outlineLevel="0" collapsed="false">
      <c r="B7" s="7" t="n">
        <v>3</v>
      </c>
      <c r="C7" s="4"/>
      <c r="D7" s="3"/>
      <c r="E7" s="10"/>
      <c r="F7" s="9"/>
      <c r="G7" s="3"/>
      <c r="H7" s="10"/>
      <c r="I7" s="4"/>
      <c r="J7" s="4"/>
      <c r="K7" s="9"/>
    </row>
    <row r="8" customFormat="false" ht="15" hidden="false" customHeight="false" outlineLevel="0" collapsed="false">
      <c r="B8" s="7" t="n">
        <v>4</v>
      </c>
      <c r="C8" s="4"/>
      <c r="D8" s="3"/>
      <c r="E8" s="10"/>
      <c r="F8" s="9"/>
      <c r="G8" s="3"/>
      <c r="H8" s="10"/>
      <c r="I8" s="4"/>
      <c r="J8" s="4"/>
      <c r="K8" s="9"/>
    </row>
    <row r="9" customFormat="false" ht="15" hidden="false" customHeight="false" outlineLevel="0" collapsed="false">
      <c r="B9" s="7" t="n">
        <v>5</v>
      </c>
      <c r="C9" s="4"/>
      <c r="D9" s="3"/>
      <c r="E9" s="10"/>
      <c r="F9" s="9"/>
      <c r="G9" s="3"/>
      <c r="H9" s="10"/>
      <c r="I9" s="4"/>
      <c r="J9" s="4"/>
      <c r="K9" s="9"/>
    </row>
    <row r="10" customFormat="false" ht="15" hidden="false" customHeight="false" outlineLevel="0" collapsed="false">
      <c r="B10" s="7" t="n">
        <v>6</v>
      </c>
      <c r="C10" s="4"/>
      <c r="D10" s="3"/>
      <c r="E10" s="10"/>
      <c r="F10" s="9"/>
      <c r="G10" s="3"/>
      <c r="H10" s="10"/>
      <c r="I10" s="4"/>
      <c r="J10" s="4"/>
      <c r="K10" s="9"/>
    </row>
    <row r="11" customFormat="false" ht="15" hidden="false" customHeight="false" outlineLevel="0" collapsed="false">
      <c r="B11" s="7" t="n">
        <v>7</v>
      </c>
      <c r="C11" s="4"/>
      <c r="D11" s="3"/>
      <c r="E11" s="10"/>
      <c r="F11" s="9"/>
      <c r="G11" s="3"/>
      <c r="H11" s="10"/>
      <c r="I11" s="4"/>
      <c r="J11" s="4"/>
      <c r="K11" s="9"/>
    </row>
    <row r="12" customFormat="false" ht="15" hidden="false" customHeight="false" outlineLevel="0" collapsed="false">
      <c r="B12" s="7" t="n">
        <v>8</v>
      </c>
      <c r="C12" s="4"/>
      <c r="D12" s="3"/>
      <c r="E12" s="10"/>
      <c r="F12" s="9"/>
      <c r="G12" s="3"/>
      <c r="H12" s="10"/>
      <c r="I12" s="4"/>
      <c r="J12" s="4"/>
      <c r="K12" s="9"/>
    </row>
    <row r="13" customFormat="false" ht="15" hidden="false" customHeight="false" outlineLevel="0" collapsed="false">
      <c r="B13" s="7" t="n">
        <v>9</v>
      </c>
      <c r="C13" s="4"/>
      <c r="D13" s="3"/>
      <c r="E13" s="10"/>
      <c r="F13" s="9"/>
      <c r="G13" s="3"/>
      <c r="H13" s="10"/>
      <c r="I13" s="4"/>
      <c r="J13" s="4"/>
      <c r="K13" s="9"/>
    </row>
    <row r="14" customFormat="false" ht="15" hidden="false" customHeight="false" outlineLevel="0" collapsed="false">
      <c r="B14" s="7" t="n">
        <v>10</v>
      </c>
      <c r="C14" s="4"/>
      <c r="D14" s="3"/>
      <c r="E14" s="10"/>
      <c r="F14" s="9"/>
      <c r="G14" s="3"/>
      <c r="H14" s="10"/>
      <c r="I14" s="4"/>
      <c r="J14" s="4"/>
      <c r="K14" s="9"/>
    </row>
    <row r="15" customFormat="false" ht="15" hidden="false" customHeight="false" outlineLevel="0" collapsed="false">
      <c r="B15" s="7" t="n">
        <v>11</v>
      </c>
      <c r="C15" s="4"/>
      <c r="D15" s="3"/>
      <c r="E15" s="10"/>
      <c r="F15" s="9"/>
      <c r="G15" s="3"/>
      <c r="H15" s="10"/>
      <c r="I15" s="4"/>
      <c r="J15" s="4"/>
      <c r="K15" s="9"/>
    </row>
    <row r="16" customFormat="false" ht="15" hidden="false" customHeight="false" outlineLevel="0" collapsed="false">
      <c r="B16" s="7" t="n">
        <v>12</v>
      </c>
      <c r="C16" s="4"/>
      <c r="D16" s="3"/>
      <c r="E16" s="10"/>
      <c r="F16" s="9"/>
      <c r="G16" s="3"/>
      <c r="H16" s="10"/>
      <c r="I16" s="4"/>
      <c r="J16" s="4"/>
      <c r="K16" s="9"/>
    </row>
    <row r="17" customFormat="false" ht="15" hidden="false" customHeight="false" outlineLevel="0" collapsed="false">
      <c r="B17" s="7" t="n">
        <v>13</v>
      </c>
      <c r="C17" s="4"/>
      <c r="D17" s="3"/>
      <c r="E17" s="10"/>
      <c r="F17" s="9"/>
      <c r="G17" s="3"/>
      <c r="H17" s="10"/>
      <c r="I17" s="4"/>
      <c r="J17" s="4"/>
      <c r="K17" s="9"/>
    </row>
    <row r="18" customFormat="false" ht="15" hidden="false" customHeight="false" outlineLevel="0" collapsed="false">
      <c r="B18" s="7" t="n">
        <v>14</v>
      </c>
      <c r="C18" s="4"/>
      <c r="D18" s="3"/>
      <c r="E18" s="10"/>
      <c r="F18" s="9"/>
      <c r="G18" s="3"/>
      <c r="H18" s="10"/>
      <c r="I18" s="4"/>
      <c r="J18" s="4"/>
      <c r="K18" s="9"/>
    </row>
    <row r="19" customFormat="false" ht="15" hidden="false" customHeight="false" outlineLevel="0" collapsed="false">
      <c r="B19" s="7" t="n">
        <v>15</v>
      </c>
      <c r="C19" s="4"/>
      <c r="D19" s="3"/>
      <c r="E19" s="10"/>
      <c r="F19" s="9"/>
      <c r="G19" s="3"/>
      <c r="H19" s="10"/>
      <c r="I19" s="4"/>
      <c r="J19" s="4"/>
      <c r="K19" s="9"/>
    </row>
    <row r="20" customFormat="false" ht="15" hidden="false" customHeight="false" outlineLevel="0" collapsed="false">
      <c r="B20" s="7" t="n">
        <v>16</v>
      </c>
      <c r="C20" s="4"/>
      <c r="D20" s="3"/>
      <c r="E20" s="10"/>
      <c r="F20" s="9"/>
      <c r="G20" s="3"/>
      <c r="H20" s="10"/>
      <c r="I20" s="4"/>
      <c r="J20" s="4"/>
      <c r="K20" s="9"/>
    </row>
    <row r="21" customFormat="false" ht="15" hidden="false" customHeight="false" outlineLevel="0" collapsed="false">
      <c r="B21" s="7" t="n">
        <v>17</v>
      </c>
      <c r="C21" s="4"/>
      <c r="D21" s="3"/>
      <c r="E21" s="10"/>
      <c r="F21" s="9"/>
      <c r="G21" s="3"/>
      <c r="H21" s="10"/>
      <c r="I21" s="4"/>
      <c r="J21" s="4"/>
      <c r="K21" s="9"/>
    </row>
    <row r="22" customFormat="false" ht="15" hidden="false" customHeight="false" outlineLevel="0" collapsed="false">
      <c r="B22" s="7" t="n">
        <v>18</v>
      </c>
      <c r="C22" s="4"/>
      <c r="D22" s="3"/>
      <c r="E22" s="10"/>
      <c r="F22" s="9"/>
      <c r="G22" s="3"/>
      <c r="H22" s="10"/>
      <c r="I22" s="4"/>
      <c r="J22" s="4"/>
      <c r="K22" s="9"/>
    </row>
    <row r="23" customFormat="false" ht="15" hidden="false" customHeight="false" outlineLevel="0" collapsed="false">
      <c r="B23" s="7" t="n">
        <v>19</v>
      </c>
      <c r="C23" s="4"/>
      <c r="D23" s="3"/>
      <c r="E23" s="10"/>
      <c r="F23" s="9"/>
      <c r="G23" s="3"/>
      <c r="H23" s="10"/>
      <c r="I23" s="4"/>
      <c r="J23" s="4"/>
      <c r="K23" s="9"/>
    </row>
    <row r="24" customFormat="false" ht="15" hidden="false" customHeight="false" outlineLevel="0" collapsed="false">
      <c r="B24" s="7" t="n">
        <v>20</v>
      </c>
      <c r="C24" s="4"/>
      <c r="D24" s="3"/>
      <c r="E24" s="10"/>
      <c r="F24" s="9"/>
      <c r="G24" s="3"/>
      <c r="H24" s="10"/>
      <c r="I24" s="4"/>
      <c r="J24" s="4"/>
      <c r="K24" s="9"/>
    </row>
    <row r="25" customFormat="false" ht="15" hidden="false" customHeight="false" outlineLevel="0" collapsed="false">
      <c r="B25" s="7" t="n">
        <v>21</v>
      </c>
      <c r="C25" s="4"/>
      <c r="D25" s="3"/>
      <c r="E25" s="10"/>
      <c r="F25" s="9"/>
      <c r="G25" s="3"/>
      <c r="H25" s="10"/>
      <c r="I25" s="4"/>
      <c r="J25" s="4"/>
      <c r="K25" s="9"/>
    </row>
    <row r="26" customFormat="false" ht="15" hidden="false" customHeight="false" outlineLevel="0" collapsed="false">
      <c r="B26" s="7" t="n">
        <v>22</v>
      </c>
      <c r="C26" s="4"/>
      <c r="D26" s="3"/>
      <c r="E26" s="10"/>
      <c r="F26" s="9"/>
      <c r="G26" s="3"/>
      <c r="H26" s="10"/>
      <c r="I26" s="4"/>
      <c r="J26" s="4"/>
      <c r="K26" s="9"/>
    </row>
    <row r="27" customFormat="false" ht="15" hidden="false" customHeight="false" outlineLevel="0" collapsed="false">
      <c r="B27" s="7" t="n">
        <v>23</v>
      </c>
      <c r="C27" s="4"/>
      <c r="D27" s="3"/>
      <c r="E27" s="10"/>
      <c r="F27" s="9"/>
      <c r="G27" s="3"/>
      <c r="H27" s="10"/>
      <c r="I27" s="4"/>
      <c r="J27" s="4"/>
      <c r="K27" s="9"/>
    </row>
    <row r="28" customFormat="false" ht="15" hidden="false" customHeight="false" outlineLevel="0" collapsed="false">
      <c r="B28" s="7" t="n">
        <v>24</v>
      </c>
      <c r="C28" s="4"/>
      <c r="D28" s="3"/>
      <c r="E28" s="10"/>
      <c r="F28" s="9"/>
      <c r="G28" s="3"/>
      <c r="H28" s="10"/>
      <c r="I28" s="4"/>
      <c r="J28" s="4"/>
      <c r="K28" s="9"/>
    </row>
    <row r="29" customFormat="false" ht="15" hidden="false" customHeight="false" outlineLevel="0" collapsed="false">
      <c r="B29" s="7" t="n">
        <v>25</v>
      </c>
      <c r="C29" s="4"/>
      <c r="D29" s="3"/>
      <c r="E29" s="10"/>
      <c r="F29" s="9"/>
      <c r="G29" s="3"/>
      <c r="H29" s="10"/>
      <c r="I29" s="4"/>
      <c r="J29" s="4"/>
      <c r="K29" s="9"/>
    </row>
    <row r="30" customFormat="false" ht="15" hidden="false" customHeight="false" outlineLevel="0" collapsed="false">
      <c r="B30" s="7" t="n">
        <v>26</v>
      </c>
      <c r="C30" s="4"/>
      <c r="D30" s="3"/>
      <c r="E30" s="10"/>
      <c r="F30" s="9"/>
      <c r="G30" s="3"/>
      <c r="H30" s="10"/>
      <c r="I30" s="4"/>
      <c r="J30" s="4"/>
      <c r="K30" s="9"/>
    </row>
    <row r="31" customFormat="false" ht="15" hidden="false" customHeight="false" outlineLevel="0" collapsed="false">
      <c r="B31" s="7" t="n">
        <v>27</v>
      </c>
      <c r="C31" s="4"/>
      <c r="D31" s="3"/>
      <c r="E31" s="10"/>
      <c r="F31" s="9"/>
      <c r="G31" s="3"/>
      <c r="H31" s="10"/>
      <c r="I31" s="4"/>
      <c r="J31" s="4"/>
      <c r="K31" s="9"/>
    </row>
    <row r="32" customFormat="false" ht="15" hidden="false" customHeight="false" outlineLevel="0" collapsed="false">
      <c r="B32" s="7" t="n">
        <v>28</v>
      </c>
      <c r="C32" s="4"/>
      <c r="D32" s="3"/>
      <c r="E32" s="10"/>
      <c r="F32" s="9"/>
      <c r="G32" s="3"/>
      <c r="H32" s="10"/>
      <c r="I32" s="4"/>
      <c r="J32" s="4"/>
      <c r="K32" s="9"/>
    </row>
    <row r="33" customFormat="false" ht="15" hidden="false" customHeight="false" outlineLevel="0" collapsed="false">
      <c r="B33" s="7" t="n">
        <v>29</v>
      </c>
      <c r="C33" s="4"/>
      <c r="D33" s="3"/>
      <c r="E33" s="10"/>
      <c r="F33" s="9"/>
      <c r="G33" s="3"/>
      <c r="H33" s="10"/>
      <c r="I33" s="4"/>
      <c r="J33" s="4"/>
      <c r="K33" s="9"/>
    </row>
    <row r="34" customFormat="false" ht="15" hidden="false" customHeight="false" outlineLevel="0" collapsed="false">
      <c r="B34" s="7" t="n">
        <v>30</v>
      </c>
      <c r="C34" s="4"/>
      <c r="D34" s="3"/>
      <c r="E34" s="10"/>
      <c r="F34" s="9"/>
      <c r="G34" s="3"/>
      <c r="H34" s="10"/>
      <c r="I34" s="4"/>
      <c r="J34" s="4"/>
      <c r="K34" s="9"/>
    </row>
    <row r="35" customFormat="false" ht="15" hidden="false" customHeight="false" outlineLevel="0" collapsed="false">
      <c r="B35" s="7" t="n">
        <v>31</v>
      </c>
      <c r="C35" s="4"/>
      <c r="D35" s="3"/>
      <c r="E35" s="10"/>
      <c r="F35" s="9"/>
      <c r="G35" s="3"/>
      <c r="H35" s="10"/>
      <c r="I35" s="4"/>
      <c r="J35" s="4"/>
      <c r="K35" s="9"/>
    </row>
    <row r="36" customFormat="false" ht="15" hidden="false" customHeight="false" outlineLevel="0" collapsed="false">
      <c r="B36" s="7" t="n">
        <v>32</v>
      </c>
      <c r="C36" s="4"/>
      <c r="D36" s="3"/>
      <c r="E36" s="10"/>
      <c r="F36" s="9"/>
      <c r="G36" s="3"/>
      <c r="H36" s="10"/>
      <c r="I36" s="4"/>
      <c r="J36" s="4"/>
      <c r="K36" s="9"/>
    </row>
    <row r="37" customFormat="false" ht="15" hidden="false" customHeight="false" outlineLevel="0" collapsed="false">
      <c r="B37" s="7" t="n">
        <v>33</v>
      </c>
      <c r="C37" s="4"/>
      <c r="D37" s="3"/>
      <c r="E37" s="10"/>
      <c r="F37" s="9"/>
      <c r="G37" s="3"/>
      <c r="H37" s="10"/>
      <c r="I37" s="4"/>
      <c r="J37" s="4"/>
      <c r="K37" s="9"/>
    </row>
    <row r="38" customFormat="false" ht="15" hidden="false" customHeight="false" outlineLevel="0" collapsed="false">
      <c r="B38" s="7" t="n">
        <v>34</v>
      </c>
      <c r="C38" s="4"/>
      <c r="D38" s="3"/>
      <c r="E38" s="10"/>
      <c r="F38" s="9"/>
      <c r="G38" s="3"/>
      <c r="H38" s="10"/>
      <c r="I38" s="4"/>
      <c r="J38" s="4"/>
      <c r="K38" s="9"/>
    </row>
    <row r="39" customFormat="false" ht="15" hidden="false" customHeight="false" outlineLevel="0" collapsed="false">
      <c r="B39" s="7" t="n">
        <v>35</v>
      </c>
      <c r="C39" s="4"/>
      <c r="D39" s="3"/>
      <c r="E39" s="10"/>
      <c r="F39" s="9"/>
      <c r="G39" s="3"/>
      <c r="H39" s="10"/>
      <c r="I39" s="4"/>
      <c r="J39" s="4"/>
      <c r="K39" s="9"/>
    </row>
    <row r="40" customFormat="false" ht="15" hidden="false" customHeight="false" outlineLevel="0" collapsed="false">
      <c r="B40" s="7" t="n">
        <v>36</v>
      </c>
      <c r="C40" s="4"/>
      <c r="D40" s="3"/>
      <c r="E40" s="10"/>
      <c r="F40" s="9"/>
      <c r="G40" s="3"/>
      <c r="H40" s="10"/>
      <c r="I40" s="4"/>
      <c r="J40" s="4"/>
      <c r="K40" s="9"/>
    </row>
    <row r="41" customFormat="false" ht="15" hidden="false" customHeight="false" outlineLevel="0" collapsed="false">
      <c r="B41" s="7" t="n">
        <v>37</v>
      </c>
      <c r="C41" s="4"/>
      <c r="D41" s="3"/>
      <c r="E41" s="10"/>
      <c r="F41" s="9"/>
      <c r="G41" s="3"/>
      <c r="H41" s="10"/>
      <c r="I41" s="4"/>
      <c r="J41" s="4"/>
      <c r="K41" s="9"/>
    </row>
    <row r="42" customFormat="false" ht="15" hidden="false" customHeight="false" outlineLevel="0" collapsed="false">
      <c r="B42" s="7" t="n">
        <v>38</v>
      </c>
      <c r="C42" s="4"/>
      <c r="D42" s="3"/>
      <c r="E42" s="10"/>
      <c r="F42" s="9"/>
      <c r="G42" s="3"/>
      <c r="H42" s="10"/>
      <c r="I42" s="4"/>
      <c r="J42" s="4"/>
      <c r="K42" s="9"/>
    </row>
    <row r="43" customFormat="false" ht="15" hidden="false" customHeight="false" outlineLevel="0" collapsed="false">
      <c r="B43" s="7" t="n">
        <v>39</v>
      </c>
      <c r="C43" s="4"/>
      <c r="D43" s="3"/>
      <c r="E43" s="10"/>
      <c r="F43" s="9"/>
      <c r="G43" s="3"/>
      <c r="H43" s="10"/>
      <c r="I43" s="4"/>
      <c r="J43" s="4"/>
      <c r="K43" s="9"/>
    </row>
    <row r="44" customFormat="false" ht="15" hidden="false" customHeight="false" outlineLevel="0" collapsed="false">
      <c r="B44" s="7" t="n">
        <v>40</v>
      </c>
      <c r="C44" s="4"/>
      <c r="D44" s="3"/>
      <c r="E44" s="10"/>
      <c r="F44" s="9"/>
      <c r="G44" s="3"/>
      <c r="H44" s="10"/>
      <c r="I44" s="4"/>
      <c r="J44" s="4"/>
      <c r="K44" s="9"/>
    </row>
    <row r="45" customFormat="false" ht="15" hidden="false" customHeight="false" outlineLevel="0" collapsed="false">
      <c r="B45" s="7" t="n">
        <v>41</v>
      </c>
      <c r="C45" s="4"/>
      <c r="D45" s="3"/>
      <c r="E45" s="10"/>
      <c r="F45" s="9"/>
      <c r="G45" s="3"/>
      <c r="H45" s="10"/>
      <c r="I45" s="4"/>
      <c r="J45" s="4"/>
      <c r="K45" s="9"/>
    </row>
    <row r="46" customFormat="false" ht="15" hidden="false" customHeight="false" outlineLevel="0" collapsed="false">
      <c r="B46" s="7" t="n">
        <v>42</v>
      </c>
      <c r="C46" s="4"/>
      <c r="D46" s="3"/>
      <c r="E46" s="10"/>
      <c r="F46" s="9"/>
      <c r="G46" s="3"/>
      <c r="H46" s="10"/>
      <c r="I46" s="4"/>
      <c r="J46" s="4"/>
      <c r="K46" s="9"/>
    </row>
    <row r="47" customFormat="false" ht="15" hidden="false" customHeight="false" outlineLevel="0" collapsed="false">
      <c r="B47" s="7" t="n">
        <v>43</v>
      </c>
      <c r="C47" s="4"/>
      <c r="D47" s="3"/>
      <c r="E47" s="10"/>
      <c r="F47" s="9"/>
      <c r="G47" s="3"/>
      <c r="H47" s="10"/>
      <c r="I47" s="4"/>
      <c r="J47" s="4"/>
      <c r="K47" s="9"/>
    </row>
    <row r="48" customFormat="false" ht="15" hidden="false" customHeight="false" outlineLevel="0" collapsed="false">
      <c r="B48" s="7" t="n">
        <v>44</v>
      </c>
      <c r="C48" s="4"/>
      <c r="D48" s="3"/>
      <c r="E48" s="10"/>
      <c r="F48" s="9"/>
      <c r="G48" s="3"/>
      <c r="H48" s="10"/>
      <c r="I48" s="4"/>
      <c r="J48" s="4"/>
      <c r="K48" s="9"/>
    </row>
    <row r="49" customFormat="false" ht="15" hidden="false" customHeight="false" outlineLevel="0" collapsed="false">
      <c r="B49" s="7" t="n">
        <v>45</v>
      </c>
      <c r="C49" s="4"/>
      <c r="D49" s="3"/>
      <c r="E49" s="10"/>
      <c r="F49" s="9"/>
      <c r="G49" s="3"/>
      <c r="H49" s="10"/>
      <c r="I49" s="4"/>
      <c r="J49" s="4"/>
      <c r="K49" s="9"/>
    </row>
    <row r="50" customFormat="false" ht="15" hidden="false" customHeight="false" outlineLevel="0" collapsed="false">
      <c r="B50" s="7" t="n">
        <v>46</v>
      </c>
      <c r="C50" s="4"/>
      <c r="D50" s="3"/>
      <c r="E50" s="10"/>
      <c r="F50" s="9"/>
      <c r="G50" s="3"/>
      <c r="H50" s="10"/>
      <c r="I50" s="4"/>
      <c r="J50" s="4"/>
      <c r="K50" s="9"/>
    </row>
    <row r="51" customFormat="false" ht="15" hidden="false" customHeight="false" outlineLevel="0" collapsed="false">
      <c r="B51" s="7" t="n">
        <v>47</v>
      </c>
      <c r="C51" s="4"/>
      <c r="D51" s="3"/>
      <c r="E51" s="10"/>
      <c r="F51" s="9"/>
      <c r="G51" s="3"/>
      <c r="H51" s="10"/>
      <c r="I51" s="4"/>
      <c r="J51" s="4"/>
      <c r="K51" s="9"/>
    </row>
    <row r="52" customFormat="false" ht="15" hidden="false" customHeight="false" outlineLevel="0" collapsed="false">
      <c r="B52" s="7" t="n">
        <v>48</v>
      </c>
      <c r="C52" s="4"/>
      <c r="D52" s="3"/>
      <c r="E52" s="10"/>
      <c r="F52" s="9"/>
      <c r="G52" s="3"/>
      <c r="H52" s="10"/>
      <c r="I52" s="4"/>
      <c r="J52" s="4"/>
      <c r="K52" s="9"/>
    </row>
    <row r="53" customFormat="false" ht="15" hidden="false" customHeight="false" outlineLevel="0" collapsed="false">
      <c r="B53" s="7" t="n">
        <v>49</v>
      </c>
      <c r="C53" s="4"/>
      <c r="D53" s="3"/>
      <c r="E53" s="10"/>
      <c r="F53" s="9"/>
      <c r="G53" s="3"/>
      <c r="H53" s="10"/>
      <c r="I53" s="4"/>
      <c r="J53" s="4"/>
      <c r="K53" s="9"/>
    </row>
    <row r="54" customFormat="false" ht="15" hidden="false" customHeight="false" outlineLevel="0" collapsed="false">
      <c r="B54" s="7" t="n">
        <v>50</v>
      </c>
      <c r="C54" s="4"/>
      <c r="D54" s="3"/>
      <c r="E54" s="10"/>
      <c r="F54" s="9"/>
      <c r="G54" s="3"/>
      <c r="H54" s="10"/>
      <c r="I54" s="4"/>
      <c r="J54" s="4"/>
      <c r="K54" s="9"/>
    </row>
  </sheetData>
  <mergeCells count="1">
    <mergeCell ref="B2:K2"/>
  </mergeCells>
  <conditionalFormatting sqref="K5:K54">
    <cfRule type="cellIs" priority="2" operator="equal" aboveAverage="0" equalAverage="0" bottom="0" percent="0" rank="0" text="" dxfId="0">
      <formula>"기한초과"</formula>
    </cfRule>
    <cfRule type="cellIs" priority="3" operator="equal" aboveAverage="0" equalAverage="0" bottom="0" percent="0" rank="0" text="" dxfId="1">
      <formula>"완료"</formula>
    </cfRule>
  </conditionalFormatting>
  <conditionalFormatting sqref="F5:F54">
    <cfRule type="cellIs" priority="4" operator="equal" aboveAverage="0" equalAverage="0" bottom="0" percent="0" rank="0" text="" dxfId="0">
      <formula>"상"</formula>
    </cfRule>
  </conditionalFormatting>
  <dataValidations count="3">
    <dataValidation allowBlank="false" errorStyle="stop" operator="between" showDropDown="false" showErrorMessage="false" showInputMessage="false" sqref="D5:D54" type="list">
      <formula1>"일일,주간,월간,수시"</formula1>
      <formula2>0</formula2>
    </dataValidation>
    <dataValidation allowBlank="false" errorStyle="stop" operator="between" showDropDown="false" showErrorMessage="false" showInputMessage="false" sqref="F5:F54" type="list">
      <formula1>"상,중,하"</formula1>
      <formula2>0</formula2>
    </dataValidation>
    <dataValidation allowBlank="false" errorStyle="stop" operator="between" showDropDown="false" showErrorMessage="false" showInputMessage="false" sqref="K5:K54" type="list">
      <formula1>"조치중,완료,기한초과"</formula1>
      <formula2>0</formula2>
    </dataValidation>
  </dataValidation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5" min="3" style="0" width="16"/>
    <col collapsed="false" customWidth="true" hidden="false" outlineLevel="0" max="6" min="6" style="0" width="4"/>
  </cols>
  <sheetData>
    <row r="2" customFormat="false" ht="19.7" hidden="false" customHeight="false" outlineLevel="0" collapsed="false">
      <c r="B2" s="1" t="s">
        <v>72</v>
      </c>
      <c r="C2" s="1"/>
      <c r="D2" s="1"/>
      <c r="E2" s="1"/>
    </row>
    <row r="4" customFormat="false" ht="17.35" hidden="false" customHeight="false" outlineLevel="0" collapsed="false">
      <c r="B4" s="2" t="s">
        <v>73</v>
      </c>
      <c r="C4" s="11" t="n">
        <f aca="false">COUNTA(시정조치!C5:C54)</f>
        <v>0</v>
      </c>
      <c r="D4" s="2" t="s">
        <v>74</v>
      </c>
      <c r="E4" s="16" t="n">
        <f aca="false">IFERROR(COUNTIF(시정조치!K5:K54,"완료")/COUNTA(시정조치!C5:C54),0)</f>
        <v>0</v>
      </c>
    </row>
    <row r="5" customFormat="false" ht="15" hidden="false" customHeight="false" outlineLevel="0" collapsed="false">
      <c r="B5" s="2" t="s">
        <v>75</v>
      </c>
      <c r="C5" s="17" t="n">
        <f aca="false">COUNTIF(시정조치!K5:K54,"조치중")</f>
        <v>0</v>
      </c>
      <c r="D5" s="2" t="s">
        <v>76</v>
      </c>
      <c r="E5" s="12" t="n">
        <f aca="false">COUNTIF(시정조치!K5:K54,"기한초과")</f>
        <v>0</v>
      </c>
    </row>
    <row r="7" customFormat="false" ht="15" hidden="false" customHeight="false" outlineLevel="0" collapsed="false">
      <c r="B7" s="18" t="s">
        <v>77</v>
      </c>
      <c r="C7" s="18"/>
      <c r="D7" s="18"/>
      <c r="E7" s="18"/>
    </row>
    <row r="8" customFormat="false" ht="15" hidden="false" customHeight="false" outlineLevel="0" collapsed="false">
      <c r="B8" s="2" t="s">
        <v>78</v>
      </c>
      <c r="C8" s="12" t="n">
        <f aca="false">COUNTIF(시정조치!F5:F54,"상")</f>
        <v>0</v>
      </c>
      <c r="D8" s="2" t="s">
        <v>79</v>
      </c>
      <c r="E8" s="11" t="n">
        <f aca="false">COUNTIF(시정조치!F5:F54,"중")</f>
        <v>0</v>
      </c>
    </row>
    <row r="9" customFormat="false" ht="15" hidden="false" customHeight="false" outlineLevel="0" collapsed="false">
      <c r="B9" s="2" t="s">
        <v>80</v>
      </c>
      <c r="C9" s="17" t="n">
        <f aca="false">COUNTIF(시정조치!F5:F54,"하")</f>
        <v>0</v>
      </c>
    </row>
    <row r="11" customFormat="false" ht="15" hidden="false" customHeight="false" outlineLevel="0" collapsed="false">
      <c r="B11" s="18" t="s">
        <v>81</v>
      </c>
      <c r="C11" s="18"/>
      <c r="D11" s="18"/>
      <c r="E11" s="18"/>
    </row>
    <row r="12" customFormat="false" ht="15" hidden="false" customHeight="false" outlineLevel="0" collapsed="false">
      <c r="B12" s="2" t="s">
        <v>82</v>
      </c>
      <c r="C12" s="17" t="n">
        <f aca="false">COUNTIF(시정조치!D5:D54,"일일")</f>
        <v>0</v>
      </c>
    </row>
    <row r="13" customFormat="false" ht="15" hidden="false" customHeight="false" outlineLevel="0" collapsed="false">
      <c r="B13" s="2" t="s">
        <v>83</v>
      </c>
      <c r="C13" s="17" t="n">
        <f aca="false">COUNTIF(시정조치!D5:D54,"주간")</f>
        <v>0</v>
      </c>
    </row>
    <row r="14" customFormat="false" ht="15" hidden="false" customHeight="false" outlineLevel="0" collapsed="false">
      <c r="B14" s="2" t="s">
        <v>84</v>
      </c>
      <c r="C14" s="17" t="n">
        <f aca="false">COUNTIF(시정조치!D5:D54,"월간")</f>
        <v>0</v>
      </c>
    </row>
    <row r="15" customFormat="false" ht="15" hidden="false" customHeight="false" outlineLevel="0" collapsed="false">
      <c r="B15" s="2" t="s">
        <v>85</v>
      </c>
      <c r="C15" s="17" t="n">
        <f aca="false">COUNTIF(시정조치!D5:D54,"수시")</f>
        <v>0</v>
      </c>
    </row>
  </sheetData>
  <mergeCells count="3">
    <mergeCell ref="B2:E2"/>
    <mergeCell ref="B7:E7"/>
    <mergeCell ref="B11:E11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2026-03-18T13:48:30Z</dcterms:created>
  <dc:creator>openpyxl</dc:creator>
  <dc:description/>
  <dc:language>en-US</dc:language>
  <cp:lastModifiedBy/>
  <dcterms:modified xsi:type="dcterms:W3CDTF">2026-03-18T13:48:30Z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