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결과" sheetId="1" state="visible" r:id="rId3"/>
    <sheet name="입력" sheetId="2" state="visible" r:id="rId4"/>
    <sheet name="버킷리스트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<sst xmlns="http://schemas.openxmlformats.org/spreadsheetml/2006/main" count="96" uniqueCount="51">
  <si>
    <t xml:space="preserve">⏳ 남은 인생 — 숫자로 보기</t>
  </si>
  <si>
    <t xml:space="preserve">인생 진행률</t>
  </si>
  <si>
    <t xml:space="preserve">%</t>
  </si>
  <si>
    <t xml:space="preserve">📊 남은 인생 핵심 숫자</t>
  </si>
  <si>
    <t xml:space="preserve">남은 해</t>
  </si>
  <si>
    <t xml:space="preserve">년</t>
  </si>
  <si>
    <t xml:space="preserve">남은 주말</t>
  </si>
  <si>
    <t xml:space="preserve">번</t>
  </si>
  <si>
    <t xml:space="preserve">남은 여름</t>
  </si>
  <si>
    <t xml:space="preserve">남은 생일</t>
  </si>
  <si>
    <t xml:space="preserve">남은 크리스마스</t>
  </si>
  <si>
    <t xml:space="preserve">남은 깨어있는 시간</t>
  </si>
  <si>
    <t xml:space="preserve">시간</t>
  </si>
  <si>
    <r>
      <rPr>
        <b val="true"/>
        <sz val="11"/>
        <rFont val="Noto Sans CJK SC"/>
        <family val="2"/>
      </rPr>
      <t xml:space="preserve">남은 자유 시간 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수면</t>
    </r>
    <r>
      <rPr>
        <b val="true"/>
        <sz val="11"/>
        <rFont val="Arial"/>
        <family val="0"/>
        <charset val="1"/>
      </rPr>
      <t xml:space="preserve">·</t>
    </r>
    <r>
      <rPr>
        <b val="true"/>
        <sz val="11"/>
        <rFont val="Noto Sans CJK SC"/>
        <family val="2"/>
      </rPr>
      <t xml:space="preserve">근무 제외</t>
    </r>
    <r>
      <rPr>
        <b val="true"/>
        <sz val="11"/>
        <rFont val="Arial"/>
        <family val="0"/>
        <charset val="1"/>
      </rPr>
      <t xml:space="preserve">)</t>
    </r>
  </si>
  <si>
    <t xml:space="preserve">👨‍👩‍👧 소중한 사람과의 남은 시간</t>
  </si>
  <si>
    <t xml:space="preserve">부모님과 남은 만남 횟수</t>
  </si>
  <si>
    <r>
      <rPr>
        <b val="true"/>
        <sz val="11"/>
        <rFont val="Noto Sans CJK SC"/>
        <family val="2"/>
      </rPr>
      <t xml:space="preserve">배우자</t>
    </r>
    <r>
      <rPr>
        <b val="true"/>
        <sz val="11"/>
        <rFont val="Arial"/>
        <family val="0"/>
        <charset val="1"/>
      </rPr>
      <t xml:space="preserve">/</t>
    </r>
    <r>
      <rPr>
        <b val="true"/>
        <sz val="11"/>
        <rFont val="Noto Sans CJK SC"/>
        <family val="2"/>
      </rPr>
      <t xml:space="preserve">파트너와 남은 시간</t>
    </r>
  </si>
  <si>
    <t xml:space="preserve">자녀와 함께 사는 남은 기간</t>
  </si>
  <si>
    <t xml:space="preserve">지나간 인생</t>
  </si>
  <si>
    <t xml:space="preserve">남은 인생</t>
  </si>
  <si>
    <t xml:space="preserve">💡 관점 전환</t>
  </si>
  <si>
    <r>
      <rPr>
        <sz val="10"/>
        <color rgb="FF333333"/>
        <rFont val="Noto Sans CJK SC"/>
        <family val="2"/>
      </rPr>
      <t xml:space="preserve">• 부모님을 월 </t>
    </r>
    <r>
      <rPr>
        <sz val="10"/>
        <color rgb="FF333333"/>
        <rFont val="Arial"/>
        <family val="0"/>
        <charset val="1"/>
      </rPr>
      <t xml:space="preserve">1</t>
    </r>
    <r>
      <rPr>
        <sz val="10"/>
        <color rgb="FF333333"/>
        <rFont val="Noto Sans CJK SC"/>
        <family val="2"/>
      </rPr>
      <t xml:space="preserve">회 만난다면</t>
    </r>
    <r>
      <rPr>
        <sz val="10"/>
        <color rgb="FF333333"/>
        <rFont val="Arial"/>
        <family val="0"/>
        <charset val="1"/>
      </rPr>
      <t xml:space="preserve">, </t>
    </r>
    <r>
      <rPr>
        <sz val="10"/>
        <color rgb="FF333333"/>
        <rFont val="Noto Sans CJK SC"/>
        <family val="2"/>
      </rPr>
      <t xml:space="preserve">앞으로의 만남은 생각보다 훨씬 적습니다</t>
    </r>
    <r>
      <rPr>
        <sz val="10"/>
        <color rgb="FF333333"/>
        <rFont val="Arial"/>
        <family val="0"/>
        <charset val="1"/>
      </rPr>
      <t xml:space="preserve">.</t>
    </r>
  </si>
  <si>
    <r>
      <rPr>
        <sz val="10"/>
        <color rgb="FF333333"/>
        <rFont val="Noto Sans CJK SC"/>
        <family val="2"/>
      </rPr>
      <t xml:space="preserve">• 남은 주말 수를 보면</t>
    </r>
    <r>
      <rPr>
        <sz val="10"/>
        <color rgb="FF333333"/>
        <rFont val="Arial"/>
        <family val="0"/>
        <charset val="1"/>
      </rPr>
      <t xml:space="preserve">, </t>
    </r>
    <r>
      <rPr>
        <sz val="10"/>
        <color rgb="FF333333"/>
        <rFont val="Noto Sans CJK SC"/>
        <family val="2"/>
      </rPr>
      <t xml:space="preserve">매 주말이 얼마나 소중한지 느껴집니다</t>
    </r>
    <r>
      <rPr>
        <sz val="10"/>
        <color rgb="FF333333"/>
        <rFont val="Arial"/>
        <family val="0"/>
        <charset val="1"/>
      </rPr>
      <t xml:space="preserve">.</t>
    </r>
  </si>
  <si>
    <r>
      <rPr>
        <sz val="10"/>
        <color rgb="FF333333"/>
        <rFont val="Noto Sans CJK SC"/>
        <family val="2"/>
      </rPr>
      <t xml:space="preserve">• 이 숫자들의 목적은 불안이 아니라</t>
    </r>
    <r>
      <rPr>
        <sz val="10"/>
        <color rgb="FF333333"/>
        <rFont val="Arial"/>
        <family val="0"/>
        <charset val="1"/>
      </rPr>
      <t xml:space="preserve">, </t>
    </r>
    <r>
      <rPr>
        <sz val="10"/>
        <color rgb="FF333333"/>
        <rFont val="Noto Sans CJK SC"/>
        <family val="2"/>
      </rPr>
      <t xml:space="preserve">오늘을 더 의미 있게 쓰는 것입니다</t>
    </r>
    <r>
      <rPr>
        <sz val="10"/>
        <color rgb="FF333333"/>
        <rFont val="Arial"/>
        <family val="0"/>
        <charset val="1"/>
      </rPr>
      <t xml:space="preserve">.</t>
    </r>
  </si>
  <si>
    <r>
      <rPr>
        <sz val="9"/>
        <color rgb="FF666666"/>
        <rFont val="Noto Sans CJK SC"/>
        <family val="2"/>
      </rPr>
      <t xml:space="preserve">⚠ 이 계산기의 숫자는 통계적 평균에 기반한 추정이며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개인의 실제 수명을 예측하지 않습니다</t>
    </r>
    <r>
      <rPr>
        <sz val="9"/>
        <color rgb="FF666666"/>
        <rFont val="Arial"/>
        <family val="0"/>
        <charset val="1"/>
      </rPr>
      <t xml:space="preserve">. </t>
    </r>
    <r>
      <rPr>
        <sz val="9"/>
        <color rgb="FF666666"/>
        <rFont val="Noto Sans CJK SC"/>
        <family val="2"/>
      </rPr>
      <t xml:space="preserve">이 도구의 목적은 시간의 유한함을 인식하고 소중한 것에 집중하는 동기부여입니다</t>
    </r>
    <r>
      <rPr>
        <sz val="9"/>
        <color rgb="FF666666"/>
        <rFont val="Arial"/>
        <family val="0"/>
        <charset val="1"/>
      </rPr>
      <t xml:space="preserve">. </t>
    </r>
    <r>
      <rPr>
        <sz val="9"/>
        <color rgb="FF666666"/>
        <rFont val="Noto Sans CJK SC"/>
        <family val="2"/>
      </rPr>
      <t xml:space="preserve">정서적으로 힘들게 느껴지면 무리하지 마세요</t>
    </r>
    <r>
      <rPr>
        <sz val="9"/>
        <color rgb="FF666666"/>
        <rFont val="Arial"/>
        <family val="0"/>
        <charset val="1"/>
      </rPr>
      <t xml:space="preserve">.</t>
    </r>
  </si>
  <si>
    <t xml:space="preserve">⏳ 남은 인생 시각화 계산기</t>
  </si>
  <si>
    <t xml:space="preserve">📌 기본 정보</t>
  </si>
  <si>
    <t xml:space="preserve">현재 나이</t>
  </si>
  <si>
    <t xml:space="preserve">세</t>
  </si>
  <si>
    <t xml:space="preserve">기대수명</t>
  </si>
  <si>
    <t xml:space="preserve">👨‍👩‍👧 소중한 사람</t>
  </si>
  <si>
    <t xml:space="preserve">아버지 현재 나이</t>
  </si>
  <si>
    <t xml:space="preserve">어머니 현재 나이</t>
  </si>
  <si>
    <t xml:space="preserve">부모님 기대수명</t>
  </si>
  <si>
    <t xml:space="preserve">부모님 만남 빈도</t>
  </si>
  <si>
    <r>
      <rPr>
        <sz val="11"/>
        <color rgb="FF0000FF"/>
        <rFont val="Noto Sans CJK SC"/>
        <family val="2"/>
      </rPr>
      <t xml:space="preserve">월 </t>
    </r>
    <r>
      <rPr>
        <sz val="11"/>
        <color rgb="FF0000FF"/>
        <rFont val="Arial"/>
        <family val="0"/>
        <charset val="1"/>
      </rPr>
      <t xml:space="preserve">1</t>
    </r>
    <r>
      <rPr>
        <sz val="11"/>
        <color rgb="FF0000FF"/>
        <rFont val="Noto Sans CJK SC"/>
        <family val="2"/>
      </rPr>
      <t xml:space="preserve">회</t>
    </r>
  </si>
  <si>
    <r>
      <rPr>
        <sz val="11"/>
        <rFont val="Noto Sans CJK SC"/>
        <family val="2"/>
      </rPr>
      <t xml:space="preserve">배우자</t>
    </r>
    <r>
      <rPr>
        <sz val="11"/>
        <rFont val="Arial"/>
        <family val="0"/>
        <charset val="1"/>
      </rPr>
      <t xml:space="preserve">/</t>
    </r>
    <r>
      <rPr>
        <sz val="11"/>
        <rFont val="Noto Sans CJK SC"/>
        <family val="2"/>
      </rPr>
      <t xml:space="preserve">파트너와 하루 평균 함께 시간</t>
    </r>
  </si>
  <si>
    <r>
      <rPr>
        <sz val="11"/>
        <rFont val="Noto Sans CJK SC"/>
        <family val="2"/>
      </rPr>
      <t xml:space="preserve">자녀 나이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없으면 </t>
    </r>
    <r>
      <rPr>
        <sz val="11"/>
        <rFont val="Arial"/>
        <family val="0"/>
        <charset val="1"/>
      </rPr>
      <t xml:space="preserve">0)</t>
    </r>
  </si>
  <si>
    <t xml:space="preserve">자녀 독립 예상 나이</t>
  </si>
  <si>
    <t xml:space="preserve">💤 하루 시간 배분</t>
  </si>
  <si>
    <t xml:space="preserve">하루 평균 수면 시간</t>
  </si>
  <si>
    <r>
      <rPr>
        <sz val="11"/>
        <rFont val="Noto Sans CJK SC"/>
        <family val="2"/>
      </rPr>
      <t xml:space="preserve">하루 평균 근무</t>
    </r>
    <r>
      <rPr>
        <sz val="11"/>
        <rFont val="Arial"/>
        <family val="0"/>
        <charset val="1"/>
      </rPr>
      <t xml:space="preserve">/</t>
    </r>
    <r>
      <rPr>
        <sz val="11"/>
        <rFont val="Noto Sans CJK SC"/>
        <family val="2"/>
      </rPr>
      <t xml:space="preserve">통학 시간</t>
    </r>
  </si>
  <si>
    <t xml:space="preserve">📝 남은 인생 버킷리스트</t>
  </si>
  <si>
    <t xml:space="preserve">#</t>
  </si>
  <si>
    <t xml:space="preserve">하고 싶은 것</t>
  </si>
  <si>
    <t xml:space="preserve">카테고리</t>
  </si>
  <si>
    <t xml:space="preserve">완료</t>
  </si>
  <si>
    <t xml:space="preserve">메모</t>
  </si>
  <si>
    <t xml:space="preserve">⬜</t>
  </si>
  <si>
    <t xml:space="preserve">완료 항목 수</t>
  </si>
  <si>
    <r>
      <rPr>
        <sz val="9"/>
        <color rgb="FF666666"/>
        <rFont val="Arial"/>
        <family val="0"/>
        <charset val="1"/>
      </rPr>
      <t xml:space="preserve">💡 "</t>
    </r>
    <r>
      <rPr>
        <sz val="9"/>
        <color rgb="FF666666"/>
        <rFont val="Noto Sans CJK SC"/>
        <family val="2"/>
      </rPr>
      <t xml:space="preserve">남은 여름 </t>
    </r>
    <r>
      <rPr>
        <sz val="9"/>
        <color rgb="FF666666"/>
        <rFont val="Arial"/>
        <family val="0"/>
        <charset val="1"/>
      </rPr>
      <t xml:space="preserve">48</t>
    </r>
    <r>
      <rPr>
        <sz val="9"/>
        <color rgb="FF666666"/>
        <rFont val="Noto Sans CJK SC"/>
        <family val="2"/>
      </rPr>
      <t xml:space="preserve">번 중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해외여행은 몇 번 갈 수 있을까</t>
    </r>
    <r>
      <rPr>
        <sz val="9"/>
        <color rgb="FF666666"/>
        <rFont val="Arial"/>
        <family val="0"/>
        <charset val="1"/>
      </rPr>
      <t xml:space="preserve">?" </t>
    </r>
    <r>
      <rPr>
        <sz val="9"/>
        <color rgb="FF666666"/>
        <rFont val="Noto Sans CJK SC"/>
        <family val="2"/>
      </rPr>
      <t xml:space="preserve">같은 질문을 던져보세요</t>
    </r>
    <r>
      <rPr>
        <sz val="9"/>
        <color rgb="FF666666"/>
        <rFont val="Arial"/>
        <family val="0"/>
        <charset val="1"/>
      </rPr>
      <t xml:space="preserve">.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</si>
</sst>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#,##0"/>
    <numFmt numFmtId="167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Noto Sans CJK SC"/>
      <family val="2"/>
    </font>
    <font>
      <b val="true"/>
      <sz val="13"/>
      <color rgb="FF1F4E79"/>
      <name val="Noto Sans CJK SC"/>
      <family val="2"/>
    </font>
    <font>
      <b val="true"/>
      <sz val="22"/>
      <color rgb="FFC00000"/>
      <name val="Arial"/>
      <family val="0"/>
      <charset val="1"/>
    </font>
    <font>
      <b val="true"/>
      <sz val="16"/>
      <name val="Arial"/>
      <family val="0"/>
      <charset val="1"/>
    </font>
    <font>
      <b val="true"/>
      <sz val="11"/>
      <name val="Noto Sans CJK SC"/>
      <family val="2"/>
    </font>
    <font>
      <b val="true"/>
      <sz val="16"/>
      <color rgb="FF375623"/>
      <name val="Arial"/>
      <family val="0"/>
      <charset val="1"/>
    </font>
    <font>
      <b val="true"/>
      <sz val="12"/>
      <name val="Noto Sans CJK SC"/>
      <family val="2"/>
    </font>
    <font>
      <b val="true"/>
      <sz val="11"/>
      <name val="Arial"/>
      <family val="0"/>
      <charset val="1"/>
    </font>
    <font>
      <b val="true"/>
      <sz val="14"/>
      <color rgb="FFC00000"/>
      <name val="Arial"/>
      <family val="0"/>
      <charset val="1"/>
    </font>
    <font>
      <b val="true"/>
      <sz val="14"/>
      <color rgb="FF375623"/>
      <name val="Arial"/>
      <family val="0"/>
      <charset val="1"/>
    </font>
    <font>
      <sz val="11"/>
      <color theme="1"/>
      <name val="Noto Sans CJK SC"/>
      <family val="2"/>
    </font>
    <font>
      <b val="true"/>
      <sz val="12"/>
      <color rgb="FF4472C4"/>
      <name val="Noto Sans CJK SC"/>
      <family val="2"/>
    </font>
    <font>
      <sz val="10"/>
      <color rgb="FF333333"/>
      <name val="Noto Sans CJK SC"/>
      <family val="2"/>
    </font>
    <font>
      <sz val="10"/>
      <color rgb="FF333333"/>
      <name val="Arial"/>
      <family val="0"/>
      <charset val="1"/>
    </font>
    <font>
      <sz val="9"/>
      <color rgb="FF666666"/>
      <name val="Noto Sans CJK SC"/>
      <family val="2"/>
    </font>
    <font>
      <sz val="9"/>
      <color rgb="FF666666"/>
      <name val="Arial"/>
      <family val="0"/>
      <charset val="1"/>
    </font>
    <font>
      <b val="true"/>
      <sz val="18"/>
      <color rgb="FF000000"/>
      <name val="Noto Sans CJK SC"/>
      <family val="2"/>
    </font>
    <font>
      <sz val="10"/>
      <color rgb="FF000000"/>
      <name val="Calibri"/>
      <family val="2"/>
    </font>
    <font>
      <sz val="11"/>
      <name val="Noto Sans CJK SC"/>
      <family val="2"/>
    </font>
    <font>
      <sz val="11"/>
      <color rgb="FF0000FF"/>
      <name val="Arial"/>
      <family val="0"/>
      <charset val="1"/>
    </font>
    <font>
      <sz val="11"/>
      <color rgb="FF0000FF"/>
      <name val="Noto Sans CJK SC"/>
      <family val="2"/>
    </font>
    <font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FFFFFF"/>
      <name val="Noto Sans CJK SC"/>
      <family val="2"/>
    </font>
  </fonts>
  <fills count="7">
    <fill>
      <patternFill patternType="none"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E2EFDA"/>
        <bgColor rgb="FFD6E4F0"/>
      </patternFill>
    </fill>
    <fill>
      <patternFill patternType="solid">
        <fgColor rgb="FFFFC7CE"/>
        <bgColor rgb="FFD9D9D9"/>
      </patternFill>
    </fill>
    <fill>
      <patternFill patternType="solid">
        <fgColor rgb="FFFFF2CC"/>
        <bgColor rgb="FFF9F9F9"/>
      </patternFill>
    </fill>
    <fill>
      <patternFill patternType="solid">
        <fgColor rgb="FF4472C4"/>
        <bgColor rgb="FF4F81B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4F81BD"/>
      <rgbColor rgb="FF9999FF"/>
      <rgbColor rgb="FFC0504D"/>
      <rgbColor rgb="FFFFF2CC"/>
      <rgbColor rgb="FFD6E4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9F9"/>
      <rgbColor rgb="FFE2EFDA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BF8F00"/>
      <rgbColor rgb="FFFF6600"/>
      <rgbColor rgb="FF666666"/>
      <rgbColor rgb="FF969696"/>
      <rgbColor rgb="FF003366"/>
      <rgbColor rgb="FF339966"/>
      <rgbColor rgb="FF003300"/>
      <rgbColor rgb="FF375623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인생 진행률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4f81b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결과!$B$20:$B$21</c:f>
              <c:strCache>
                <c:ptCount val="2"/>
                <c:pt idx="0">
                  <c:v>지나간 인생</c:v>
                </c:pt>
                <c:pt idx="1">
                  <c:v>남은 인생</c:v>
                </c:pt>
              </c:strCache>
            </c:strRef>
          </c:cat>
          <c:val>
            <c:numRef>
              <c:f>결과!$C$20:$C$21</c:f>
              <c:numCache>
                <c:formatCode>0</c:formatCode>
                <c:ptCount val="2"/>
                <c:pt idx="0">
                  <c:v>35</c:v>
                </c:pt>
                <c:pt idx="1">
                  <c:v>48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17</xdr:row>
      <xdr:rowOff>105120</xdr:rowOff>
    </xdr:from>
    <xdr:to>
      <xdr:col>4</xdr:col>
      <xdr:colOff>684720</xdr:colOff>
      <xdr:row>40</xdr:row>
      <xdr:rowOff>13320</xdr:rowOff>
    </xdr:to>
    <xdr:graphicFrame>
      <xdr:nvGraphicFramePr>
        <xdr:cNvPr id="0" name="Chart 1"/>
        <xdr:cNvGraphicFramePr/>
      </xdr:nvGraphicFramePr>
      <xdr:xfrm>
        <a:off x="281880" y="4000680"/>
        <a:ext cx="575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B2:E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6"/>
    <col collapsed="false" customWidth="true" hidden="false" outlineLevel="0" max="3" min="3" style="0" width="22"/>
    <col collapsed="false" customWidth="true" hidden="false" outlineLevel="0" max="4" min="4" style="0" width="14"/>
    <col collapsed="false" customWidth="true" hidden="false" outlineLevel="0" max="5" min="5" style="0" width="28"/>
  </cols>
  <sheetData>
    <row r="2" customFormat="false" ht="17.35" hidden="false" customHeight="false" outlineLevel="0" collapsed="false">
      <c r="B2" s="1" t="s">
        <v>0</v>
      </c>
      <c r="C2" s="1"/>
      <c r="D2" s="1"/>
    </row>
    <row r="4" customFormat="false" ht="26.8" hidden="false" customHeight="false" outlineLevel="0" collapsed="false">
      <c r="B4" s="2" t="s">
        <v>1</v>
      </c>
      <c r="C4" s="3" t="n">
        <f aca="false">ROUND(입력!C5/입력!C6*100, 1)</f>
        <v>42.2</v>
      </c>
      <c r="D4" s="4" t="s">
        <v>2</v>
      </c>
    </row>
    <row r="6" customFormat="false" ht="15" hidden="false" customHeight="false" outlineLevel="0" collapsed="false">
      <c r="B6" s="5" t="s">
        <v>3</v>
      </c>
      <c r="C6" s="6"/>
      <c r="D6" s="6"/>
    </row>
    <row r="7" customFormat="false" ht="19.7" hidden="false" customHeight="false" outlineLevel="0" collapsed="false">
      <c r="B7" s="7" t="s">
        <v>4</v>
      </c>
      <c r="C7" s="8" t="n">
        <f aca="false">입력!C6-입력!C5</f>
        <v>48</v>
      </c>
      <c r="D7" s="9" t="s">
        <v>5</v>
      </c>
    </row>
    <row r="8" customFormat="false" ht="19.7" hidden="false" customHeight="false" outlineLevel="0" collapsed="false">
      <c r="B8" s="7" t="s">
        <v>6</v>
      </c>
      <c r="C8" s="8" t="n">
        <f aca="false">(입력!C6-입력!C5)*52</f>
        <v>2496</v>
      </c>
      <c r="D8" s="9" t="s">
        <v>7</v>
      </c>
    </row>
    <row r="9" customFormat="false" ht="19.7" hidden="false" customHeight="false" outlineLevel="0" collapsed="false">
      <c r="B9" s="7" t="s">
        <v>8</v>
      </c>
      <c r="C9" s="8" t="n">
        <f aca="false">입력!C6-입력!C5</f>
        <v>48</v>
      </c>
      <c r="D9" s="9" t="s">
        <v>7</v>
      </c>
    </row>
    <row r="10" customFormat="false" ht="19.7" hidden="false" customHeight="false" outlineLevel="0" collapsed="false">
      <c r="B10" s="7" t="s">
        <v>9</v>
      </c>
      <c r="C10" s="8" t="n">
        <f aca="false">입력!C6-입력!C5</f>
        <v>48</v>
      </c>
      <c r="D10" s="9" t="s">
        <v>7</v>
      </c>
    </row>
    <row r="11" customFormat="false" ht="19.7" hidden="false" customHeight="false" outlineLevel="0" collapsed="false">
      <c r="B11" s="7" t="s">
        <v>10</v>
      </c>
      <c r="C11" s="8" t="n">
        <f aca="false">입력!C6-입력!C5</f>
        <v>48</v>
      </c>
      <c r="D11" s="9" t="s">
        <v>7</v>
      </c>
    </row>
    <row r="12" customFormat="false" ht="19.7" hidden="false" customHeight="false" outlineLevel="0" collapsed="false">
      <c r="B12" s="7" t="s">
        <v>11</v>
      </c>
      <c r="C12" s="8" t="n">
        <f aca="false">(입력!C6-입력!C5)*365*(24-입력!C19)</f>
        <v>297840</v>
      </c>
      <c r="D12" s="9" t="s">
        <v>12</v>
      </c>
    </row>
    <row r="13" customFormat="false" ht="19.7" hidden="false" customHeight="false" outlineLevel="0" collapsed="false">
      <c r="B13" s="7" t="s">
        <v>13</v>
      </c>
      <c r="C13" s="8" t="n">
        <f aca="false">(입력!C6-입력!C5)*365*(24-입력!C19-입력!C20)</f>
        <v>140160</v>
      </c>
      <c r="D13" s="9" t="s">
        <v>12</v>
      </c>
    </row>
    <row r="15" customFormat="false" ht="15" hidden="false" customHeight="false" outlineLevel="0" collapsed="false">
      <c r="B15" s="5" t="s">
        <v>14</v>
      </c>
      <c r="C15" s="6"/>
      <c r="D15" s="6"/>
    </row>
    <row r="16" customFormat="false" ht="17.35" hidden="false" customHeight="false" outlineLevel="0" collapsed="false">
      <c r="B16" s="7" t="s">
        <v>15</v>
      </c>
      <c r="C16" s="10" t="n">
        <f aca="false">ROUND(MIN(입력!C11-MAX(입력!C9,입력!C10), 입력!C6-입력!C5)*IF(입력!C12="주 1회",52,IF(입력!C12="월 2회",24,IF(입력!C12="월 1회",12,IF(입력!C12="분기 1회",4,IF(입력!C12="반년 1회",2,1))))),0)</f>
        <v>216</v>
      </c>
      <c r="D16" s="9" t="s">
        <v>7</v>
      </c>
    </row>
    <row r="17" customFormat="false" ht="17.35" hidden="false" customHeight="false" outlineLevel="0" collapsed="false">
      <c r="B17" s="7" t="s">
        <v>16</v>
      </c>
      <c r="C17" s="11" t="n">
        <f aca="false">ROUND((입력!C6-입력!C5)*365*입력!C14, 0)</f>
        <v>70080</v>
      </c>
      <c r="D17" s="12" t="s">
        <v>12</v>
      </c>
    </row>
    <row r="18" customFormat="false" ht="17.35" hidden="false" customHeight="false" outlineLevel="0" collapsed="false">
      <c r="B18" s="7" t="s">
        <v>17</v>
      </c>
      <c r="C18" s="11" t="n">
        <f aca="false">IF(입력!C15&gt;0, MAX(입력!C16-입력!C15, 0), "-")</f>
        <v>17</v>
      </c>
      <c r="D18" s="12" t="s">
        <v>5</v>
      </c>
    </row>
    <row r="20" customFormat="false" ht="15" hidden="false" customHeight="false" outlineLevel="0" collapsed="false">
      <c r="B20" s="12" t="s">
        <v>18</v>
      </c>
      <c r="C20" s="13" t="n">
        <f aca="false">입력!C5</f>
        <v>35</v>
      </c>
    </row>
    <row r="21" customFormat="false" ht="15" hidden="false" customHeight="false" outlineLevel="0" collapsed="false">
      <c r="B21" s="12" t="s">
        <v>19</v>
      </c>
      <c r="C21" s="13" t="n">
        <f aca="false">입력!C6-입력!C5</f>
        <v>48</v>
      </c>
    </row>
    <row r="38" customFormat="false" ht="15" hidden="false" customHeight="false" outlineLevel="0" collapsed="false">
      <c r="B38" s="14" t="s">
        <v>20</v>
      </c>
    </row>
    <row r="39" customFormat="false" ht="15" hidden="false" customHeight="false" outlineLevel="0" collapsed="false">
      <c r="B39" s="15" t="s">
        <v>21</v>
      </c>
      <c r="C39" s="15"/>
      <c r="D39" s="15"/>
      <c r="E39" s="15"/>
    </row>
    <row r="40" customFormat="false" ht="15" hidden="false" customHeight="false" outlineLevel="0" collapsed="false">
      <c r="B40" s="15" t="s">
        <v>22</v>
      </c>
      <c r="C40" s="15"/>
      <c r="D40" s="15"/>
      <c r="E40" s="15"/>
    </row>
    <row r="41" customFormat="false" ht="15" hidden="false" customHeight="false" outlineLevel="0" collapsed="false">
      <c r="B41" s="15" t="s">
        <v>23</v>
      </c>
      <c r="C41" s="15"/>
      <c r="D41" s="15"/>
      <c r="E41" s="15"/>
    </row>
    <row r="42" customFormat="false" ht="15" hidden="false" customHeight="true" outlineLevel="0" collapsed="false">
      <c r="B42" s="16" t="s">
        <v>24</v>
      </c>
      <c r="C42" s="16"/>
      <c r="D42" s="16"/>
      <c r="E42" s="16"/>
    </row>
    <row r="43" customFormat="false" ht="15" hidden="false" customHeight="false" outlineLevel="0" collapsed="false">
      <c r="B43" s="16"/>
      <c r="C43" s="16"/>
      <c r="D43" s="16"/>
      <c r="E43" s="16"/>
    </row>
  </sheetData>
  <mergeCells count="5">
    <mergeCell ref="B2:D2"/>
    <mergeCell ref="B39:E39"/>
    <mergeCell ref="B40:E40"/>
    <mergeCell ref="B41:E41"/>
    <mergeCell ref="B42:E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D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3" min="3" style="0" width="20"/>
    <col collapsed="false" customWidth="true" hidden="false" outlineLevel="0" max="4" min="4" style="0" width="14"/>
  </cols>
  <sheetData>
    <row r="2" customFormat="false" ht="17.35" hidden="false" customHeight="false" outlineLevel="0" collapsed="false">
      <c r="B2" s="1" t="s">
        <v>25</v>
      </c>
      <c r="C2" s="1"/>
      <c r="D2" s="1"/>
    </row>
    <row r="4" customFormat="false" ht="15" hidden="false" customHeight="false" outlineLevel="0" collapsed="false">
      <c r="B4" s="5" t="s">
        <v>26</v>
      </c>
      <c r="C4" s="6"/>
      <c r="D4" s="6"/>
    </row>
    <row r="5" customFormat="false" ht="15" hidden="false" customHeight="false" outlineLevel="0" collapsed="false">
      <c r="B5" s="17" t="s">
        <v>27</v>
      </c>
      <c r="C5" s="18" t="n">
        <v>35</v>
      </c>
      <c r="D5" s="19" t="s">
        <v>28</v>
      </c>
    </row>
    <row r="6" customFormat="false" ht="15" hidden="false" customHeight="false" outlineLevel="0" collapsed="false">
      <c r="B6" s="17" t="s">
        <v>29</v>
      </c>
      <c r="C6" s="18" t="n">
        <v>83</v>
      </c>
      <c r="D6" s="19" t="s">
        <v>28</v>
      </c>
    </row>
    <row r="8" customFormat="false" ht="15" hidden="false" customHeight="false" outlineLevel="0" collapsed="false">
      <c r="B8" s="5" t="s">
        <v>30</v>
      </c>
      <c r="C8" s="6"/>
      <c r="D8" s="6"/>
    </row>
    <row r="9" customFormat="false" ht="15" hidden="false" customHeight="false" outlineLevel="0" collapsed="false">
      <c r="B9" s="17" t="s">
        <v>31</v>
      </c>
      <c r="C9" s="18" t="n">
        <v>65</v>
      </c>
      <c r="D9" s="19" t="s">
        <v>28</v>
      </c>
    </row>
    <row r="10" customFormat="false" ht="15" hidden="false" customHeight="false" outlineLevel="0" collapsed="false">
      <c r="B10" s="17" t="s">
        <v>32</v>
      </c>
      <c r="C10" s="18" t="n">
        <v>63</v>
      </c>
      <c r="D10" s="19" t="s">
        <v>28</v>
      </c>
    </row>
    <row r="11" customFormat="false" ht="15" hidden="false" customHeight="false" outlineLevel="0" collapsed="false">
      <c r="B11" s="17" t="s">
        <v>33</v>
      </c>
      <c r="C11" s="18" t="n">
        <v>83</v>
      </c>
      <c r="D11" s="19" t="s">
        <v>28</v>
      </c>
    </row>
    <row r="12" customFormat="false" ht="17.15" hidden="false" customHeight="false" outlineLevel="0" collapsed="false">
      <c r="B12" s="17" t="s">
        <v>34</v>
      </c>
      <c r="C12" s="20" t="s">
        <v>35</v>
      </c>
    </row>
    <row r="14" customFormat="false" ht="17.15" hidden="false" customHeight="false" outlineLevel="0" collapsed="false">
      <c r="B14" s="17" t="s">
        <v>36</v>
      </c>
      <c r="C14" s="18" t="n">
        <v>4</v>
      </c>
      <c r="D14" s="19" t="s">
        <v>12</v>
      </c>
    </row>
    <row r="15" customFormat="false" ht="17.15" hidden="false" customHeight="false" outlineLevel="0" collapsed="false">
      <c r="B15" s="17" t="s">
        <v>37</v>
      </c>
      <c r="C15" s="18" t="n">
        <v>5</v>
      </c>
      <c r="D15" s="19" t="s">
        <v>28</v>
      </c>
    </row>
    <row r="16" customFormat="false" ht="15" hidden="false" customHeight="false" outlineLevel="0" collapsed="false">
      <c r="B16" s="17" t="s">
        <v>38</v>
      </c>
      <c r="C16" s="18" t="n">
        <v>22</v>
      </c>
      <c r="D16" s="19" t="s">
        <v>28</v>
      </c>
    </row>
    <row r="18" customFormat="false" ht="15" hidden="false" customHeight="false" outlineLevel="0" collapsed="false">
      <c r="B18" s="5" t="s">
        <v>39</v>
      </c>
      <c r="C18" s="6"/>
      <c r="D18" s="6"/>
    </row>
    <row r="19" customFormat="false" ht="15" hidden="false" customHeight="false" outlineLevel="0" collapsed="false">
      <c r="B19" s="17" t="s">
        <v>40</v>
      </c>
      <c r="C19" s="18" t="n">
        <v>7</v>
      </c>
      <c r="D19" s="19" t="s">
        <v>12</v>
      </c>
    </row>
    <row r="20" customFormat="false" ht="17.15" hidden="false" customHeight="false" outlineLevel="0" collapsed="false">
      <c r="B20" s="17" t="s">
        <v>41</v>
      </c>
      <c r="C20" s="18" t="n">
        <v>9</v>
      </c>
      <c r="D20" s="19" t="s">
        <v>12</v>
      </c>
    </row>
  </sheetData>
  <mergeCells count="1">
    <mergeCell ref="B2:D2"/>
  </mergeCells>
  <dataValidations count="1">
    <dataValidation allowBlank="false" errorStyle="stop" operator="between" showDropDown="false" showErrorMessage="false" showInputMessage="false" sqref="C12" type="list">
      <formula1>"주 1회,월 2회,월 1회,분기 1회,반년 1회,연 1회"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8F00"/>
    <pageSetUpPr fitToPage="false"/>
  </sheetPr>
  <dimension ref="B2:F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8"/>
    <col collapsed="false" customWidth="true" hidden="false" outlineLevel="0" max="3" min="3" style="0" width="40"/>
    <col collapsed="false" customWidth="true" hidden="false" outlineLevel="0" max="4" min="4" style="0" width="16"/>
    <col collapsed="false" customWidth="true" hidden="false" outlineLevel="0" max="5" min="5" style="0" width="14"/>
    <col collapsed="false" customWidth="true" hidden="false" outlineLevel="0" max="6" min="6" style="0" width="30"/>
  </cols>
  <sheetData>
    <row r="2" customFormat="false" ht="17.35" hidden="false" customHeight="false" outlineLevel="0" collapsed="false">
      <c r="B2" s="1" t="s">
        <v>42</v>
      </c>
      <c r="C2" s="1"/>
      <c r="D2" s="1"/>
      <c r="E2" s="1"/>
      <c r="F2" s="1"/>
    </row>
    <row r="4" customFormat="false" ht="15" hidden="false" customHeight="false" outlineLevel="0" collapsed="false">
      <c r="B4" s="21" t="s">
        <v>43</v>
      </c>
      <c r="C4" s="22" t="s">
        <v>44</v>
      </c>
      <c r="D4" s="22" t="s">
        <v>45</v>
      </c>
      <c r="E4" s="22" t="s">
        <v>46</v>
      </c>
      <c r="F4" s="22" t="s">
        <v>47</v>
      </c>
    </row>
    <row r="5" customFormat="false" ht="15" hidden="false" customHeight="false" outlineLevel="0" collapsed="false">
      <c r="B5" s="23" t="n">
        <v>1</v>
      </c>
      <c r="C5" s="24"/>
      <c r="D5" s="25"/>
      <c r="E5" s="25" t="s">
        <v>48</v>
      </c>
      <c r="F5" s="24"/>
    </row>
    <row r="6" customFormat="false" ht="15" hidden="false" customHeight="false" outlineLevel="0" collapsed="false">
      <c r="B6" s="23" t="n">
        <v>2</v>
      </c>
      <c r="C6" s="24"/>
      <c r="D6" s="25"/>
      <c r="E6" s="25" t="s">
        <v>48</v>
      </c>
      <c r="F6" s="24"/>
    </row>
    <row r="7" customFormat="false" ht="15" hidden="false" customHeight="false" outlineLevel="0" collapsed="false">
      <c r="B7" s="23" t="n">
        <v>3</v>
      </c>
      <c r="C7" s="24"/>
      <c r="D7" s="25"/>
      <c r="E7" s="25" t="s">
        <v>48</v>
      </c>
      <c r="F7" s="24"/>
    </row>
    <row r="8" customFormat="false" ht="15" hidden="false" customHeight="false" outlineLevel="0" collapsed="false">
      <c r="B8" s="23" t="n">
        <v>4</v>
      </c>
      <c r="C8" s="24"/>
      <c r="D8" s="25"/>
      <c r="E8" s="25" t="s">
        <v>48</v>
      </c>
      <c r="F8" s="24"/>
    </row>
    <row r="9" customFormat="false" ht="15" hidden="false" customHeight="false" outlineLevel="0" collapsed="false">
      <c r="B9" s="23" t="n">
        <v>5</v>
      </c>
      <c r="C9" s="24"/>
      <c r="D9" s="25"/>
      <c r="E9" s="25" t="s">
        <v>48</v>
      </c>
      <c r="F9" s="24"/>
    </row>
    <row r="10" customFormat="false" ht="15" hidden="false" customHeight="false" outlineLevel="0" collapsed="false">
      <c r="B10" s="23" t="n">
        <v>6</v>
      </c>
      <c r="C10" s="24"/>
      <c r="D10" s="25"/>
      <c r="E10" s="25" t="s">
        <v>48</v>
      </c>
      <c r="F10" s="24"/>
    </row>
    <row r="11" customFormat="false" ht="15" hidden="false" customHeight="false" outlineLevel="0" collapsed="false">
      <c r="B11" s="23" t="n">
        <v>7</v>
      </c>
      <c r="C11" s="24"/>
      <c r="D11" s="25"/>
      <c r="E11" s="25" t="s">
        <v>48</v>
      </c>
      <c r="F11" s="24"/>
    </row>
    <row r="12" customFormat="false" ht="15" hidden="false" customHeight="false" outlineLevel="0" collapsed="false">
      <c r="B12" s="23" t="n">
        <v>8</v>
      </c>
      <c r="C12" s="24"/>
      <c r="D12" s="25"/>
      <c r="E12" s="25" t="s">
        <v>48</v>
      </c>
      <c r="F12" s="24"/>
    </row>
    <row r="13" customFormat="false" ht="15" hidden="false" customHeight="false" outlineLevel="0" collapsed="false">
      <c r="B13" s="23" t="n">
        <v>9</v>
      </c>
      <c r="C13" s="24"/>
      <c r="D13" s="25"/>
      <c r="E13" s="25" t="s">
        <v>48</v>
      </c>
      <c r="F13" s="24"/>
    </row>
    <row r="14" customFormat="false" ht="15" hidden="false" customHeight="false" outlineLevel="0" collapsed="false">
      <c r="B14" s="23" t="n">
        <v>10</v>
      </c>
      <c r="C14" s="24"/>
      <c r="D14" s="25"/>
      <c r="E14" s="25" t="s">
        <v>48</v>
      </c>
      <c r="F14" s="24"/>
    </row>
    <row r="15" customFormat="false" ht="15" hidden="false" customHeight="false" outlineLevel="0" collapsed="false">
      <c r="B15" s="23" t="n">
        <v>11</v>
      </c>
      <c r="C15" s="24"/>
      <c r="D15" s="25"/>
      <c r="E15" s="25" t="s">
        <v>48</v>
      </c>
      <c r="F15" s="24"/>
    </row>
    <row r="16" customFormat="false" ht="15" hidden="false" customHeight="false" outlineLevel="0" collapsed="false">
      <c r="B16" s="23" t="n">
        <v>12</v>
      </c>
      <c r="C16" s="24"/>
      <c r="D16" s="25"/>
      <c r="E16" s="25" t="s">
        <v>48</v>
      </c>
      <c r="F16" s="24"/>
    </row>
    <row r="17" customFormat="false" ht="15" hidden="false" customHeight="false" outlineLevel="0" collapsed="false">
      <c r="B17" s="23" t="n">
        <v>13</v>
      </c>
      <c r="C17" s="24"/>
      <c r="D17" s="25"/>
      <c r="E17" s="25" t="s">
        <v>48</v>
      </c>
      <c r="F17" s="24"/>
    </row>
    <row r="18" customFormat="false" ht="15" hidden="false" customHeight="false" outlineLevel="0" collapsed="false">
      <c r="B18" s="23" t="n">
        <v>14</v>
      </c>
      <c r="C18" s="24"/>
      <c r="D18" s="25"/>
      <c r="E18" s="25" t="s">
        <v>48</v>
      </c>
      <c r="F18" s="24"/>
    </row>
    <row r="19" customFormat="false" ht="15" hidden="false" customHeight="false" outlineLevel="0" collapsed="false">
      <c r="B19" s="23" t="n">
        <v>15</v>
      </c>
      <c r="C19" s="24"/>
      <c r="D19" s="25"/>
      <c r="E19" s="25" t="s">
        <v>48</v>
      </c>
      <c r="F19" s="24"/>
    </row>
    <row r="20" customFormat="false" ht="15" hidden="false" customHeight="false" outlineLevel="0" collapsed="false">
      <c r="B20" s="23" t="n">
        <v>16</v>
      </c>
      <c r="C20" s="24"/>
      <c r="D20" s="25"/>
      <c r="E20" s="25" t="s">
        <v>48</v>
      </c>
      <c r="F20" s="24"/>
    </row>
    <row r="21" customFormat="false" ht="15" hidden="false" customHeight="false" outlineLevel="0" collapsed="false">
      <c r="B21" s="23" t="n">
        <v>17</v>
      </c>
      <c r="C21" s="24"/>
      <c r="D21" s="25"/>
      <c r="E21" s="25" t="s">
        <v>48</v>
      </c>
      <c r="F21" s="24"/>
    </row>
    <row r="22" customFormat="false" ht="15" hidden="false" customHeight="false" outlineLevel="0" collapsed="false">
      <c r="B22" s="23" t="n">
        <v>18</v>
      </c>
      <c r="C22" s="24"/>
      <c r="D22" s="25"/>
      <c r="E22" s="25" t="s">
        <v>48</v>
      </c>
      <c r="F22" s="24"/>
    </row>
    <row r="23" customFormat="false" ht="15" hidden="false" customHeight="false" outlineLevel="0" collapsed="false">
      <c r="B23" s="23" t="n">
        <v>19</v>
      </c>
      <c r="C23" s="24"/>
      <c r="D23" s="25"/>
      <c r="E23" s="25" t="s">
        <v>48</v>
      </c>
      <c r="F23" s="24"/>
    </row>
    <row r="24" customFormat="false" ht="15" hidden="false" customHeight="false" outlineLevel="0" collapsed="false">
      <c r="B24" s="23" t="n">
        <v>20</v>
      </c>
      <c r="C24" s="24"/>
      <c r="D24" s="25"/>
      <c r="E24" s="25" t="s">
        <v>48</v>
      </c>
      <c r="F24" s="24"/>
    </row>
    <row r="25" customFormat="false" ht="15" hidden="false" customHeight="false" outlineLevel="0" collapsed="false">
      <c r="B25" s="23" t="n">
        <v>21</v>
      </c>
      <c r="C25" s="24"/>
      <c r="D25" s="25"/>
      <c r="E25" s="25" t="s">
        <v>48</v>
      </c>
      <c r="F25" s="24"/>
    </row>
    <row r="26" customFormat="false" ht="15" hidden="false" customHeight="false" outlineLevel="0" collapsed="false">
      <c r="B26" s="23" t="n">
        <v>22</v>
      </c>
      <c r="C26" s="24"/>
      <c r="D26" s="25"/>
      <c r="E26" s="25" t="s">
        <v>48</v>
      </c>
      <c r="F26" s="24"/>
    </row>
    <row r="27" customFormat="false" ht="15" hidden="false" customHeight="false" outlineLevel="0" collapsed="false">
      <c r="B27" s="23" t="n">
        <v>23</v>
      </c>
      <c r="C27" s="24"/>
      <c r="D27" s="25"/>
      <c r="E27" s="25" t="s">
        <v>48</v>
      </c>
      <c r="F27" s="24"/>
    </row>
    <row r="28" customFormat="false" ht="15" hidden="false" customHeight="false" outlineLevel="0" collapsed="false">
      <c r="B28" s="23" t="n">
        <v>24</v>
      </c>
      <c r="C28" s="24"/>
      <c r="D28" s="25"/>
      <c r="E28" s="25" t="s">
        <v>48</v>
      </c>
      <c r="F28" s="24"/>
    </row>
    <row r="29" customFormat="false" ht="15" hidden="false" customHeight="false" outlineLevel="0" collapsed="false">
      <c r="B29" s="23" t="n">
        <v>25</v>
      </c>
      <c r="C29" s="24"/>
      <c r="D29" s="25"/>
      <c r="E29" s="25" t="s">
        <v>48</v>
      </c>
      <c r="F29" s="24"/>
    </row>
    <row r="30" customFormat="false" ht="15" hidden="false" customHeight="false" outlineLevel="0" collapsed="false">
      <c r="B30" s="23" t="n">
        <v>26</v>
      </c>
      <c r="C30" s="24"/>
      <c r="D30" s="25"/>
      <c r="E30" s="25" t="s">
        <v>48</v>
      </c>
      <c r="F30" s="24"/>
    </row>
    <row r="31" customFormat="false" ht="15" hidden="false" customHeight="false" outlineLevel="0" collapsed="false">
      <c r="B31" s="23" t="n">
        <v>27</v>
      </c>
      <c r="C31" s="24"/>
      <c r="D31" s="25"/>
      <c r="E31" s="25" t="s">
        <v>48</v>
      </c>
      <c r="F31" s="24"/>
    </row>
    <row r="32" customFormat="false" ht="15" hidden="false" customHeight="false" outlineLevel="0" collapsed="false">
      <c r="B32" s="23" t="n">
        <v>28</v>
      </c>
      <c r="C32" s="24"/>
      <c r="D32" s="25"/>
      <c r="E32" s="25" t="s">
        <v>48</v>
      </c>
      <c r="F32" s="24"/>
    </row>
    <row r="33" customFormat="false" ht="15" hidden="false" customHeight="false" outlineLevel="0" collapsed="false">
      <c r="B33" s="23" t="n">
        <v>29</v>
      </c>
      <c r="C33" s="24"/>
      <c r="D33" s="25"/>
      <c r="E33" s="25" t="s">
        <v>48</v>
      </c>
      <c r="F33" s="24"/>
    </row>
    <row r="34" customFormat="false" ht="15" hidden="false" customHeight="false" outlineLevel="0" collapsed="false">
      <c r="B34" s="23" t="n">
        <v>30</v>
      </c>
      <c r="C34" s="24"/>
      <c r="D34" s="25"/>
      <c r="E34" s="25" t="s">
        <v>48</v>
      </c>
      <c r="F34" s="24"/>
    </row>
    <row r="36" customFormat="false" ht="17.35" hidden="false" customHeight="false" outlineLevel="0" collapsed="false">
      <c r="B36" s="26" t="s">
        <v>49</v>
      </c>
      <c r="C36" s="26"/>
      <c r="D36" s="27" t="n">
        <f aca="false">COUNTIF(E5:E34,"✅")</f>
        <v>0</v>
      </c>
    </row>
    <row r="38" customFormat="false" ht="15" hidden="false" customHeight="false" outlineLevel="0" collapsed="false">
      <c r="B38" s="28" t="s">
        <v>50</v>
      </c>
      <c r="C38" s="28"/>
      <c r="D38" s="28"/>
      <c r="E38" s="28"/>
      <c r="F38" s="28"/>
    </row>
  </sheetData>
  <mergeCells count="3">
    <mergeCell ref="B2:F2"/>
    <mergeCell ref="B36:C36"/>
    <mergeCell ref="B38:F38"/>
  </mergeCells>
  <dataValidations count="2">
    <dataValidation allowBlank="true" errorStyle="stop" operator="between" showDropDown="false" showErrorMessage="false" showInputMessage="false" sqref="D5:D34" type="list">
      <formula1>"여행,경험,학습,관계,건강,도전,창작,기타"</formula1>
      <formula2>0</formula2>
    </dataValidation>
    <dataValidation allowBlank="true" errorStyle="stop" operator="between" showDropDown="false" showErrorMessage="false" showInputMessage="false" sqref="E5:E34" type="list">
      <formula1>"⬜,✅"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2026-03-17T04:26:14Z</dcterms:created>
  <dc:creator>openpyxl</dc:creator>
  <dc:description/>
  <dc:language>en-US</dc:language>
  <cp:lastModifiedBy/>
  <dcterms:modified xsi:type="dcterms:W3CDTF">2026-03-17T04:26:28Z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