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입력" sheetId="1" state="visible" r:id="rId3"/>
    <sheet name="결과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<sst xmlns="http://schemas.openxmlformats.org/spreadsheetml/2006/main" count="131" uniqueCount="87">
  <si>
    <t xml:space="preserve">🧬 기대수명 계산기</t>
  </si>
  <si>
    <t xml:space="preserve">📌 기본 정보</t>
  </si>
  <si>
    <t xml:space="preserve">성별</t>
  </si>
  <si>
    <t xml:space="preserve">남성</t>
  </si>
  <si>
    <t xml:space="preserve">현재 나이</t>
  </si>
  <si>
    <t xml:space="preserve">세</t>
  </si>
  <si>
    <t xml:space="preserve">기준 평균 기대수명</t>
  </si>
  <si>
    <r>
      <rPr>
        <sz val="11"/>
        <color theme="1"/>
        <rFont val="Noto Sans CJK SC"/>
        <family val="2"/>
      </rPr>
      <t xml:space="preserve">세 </t>
    </r>
    <r>
      <rPr>
        <sz val="11"/>
        <color theme="1"/>
        <rFont val="Calibri"/>
        <family val="2"/>
        <charset val="1"/>
      </rPr>
      <t xml:space="preserve">(</t>
    </r>
    <r>
      <rPr>
        <sz val="11"/>
        <color theme="1"/>
        <rFont val="Noto Sans CJK SC"/>
        <family val="2"/>
      </rPr>
      <t xml:space="preserve">한국 통계청 기준</t>
    </r>
    <r>
      <rPr>
        <sz val="11"/>
        <color theme="1"/>
        <rFont val="Calibri"/>
        <family val="2"/>
        <charset val="1"/>
      </rPr>
      <t xml:space="preserve">)</t>
    </r>
  </si>
  <si>
    <t xml:space="preserve">📊 흡연</t>
  </si>
  <si>
    <t xml:space="preserve">선택</t>
  </si>
  <si>
    <r>
      <rPr>
        <sz val="11"/>
        <color rgb="FF0000FF"/>
        <rFont val="Noto Sans CJK SC"/>
        <family val="2"/>
      </rPr>
      <t xml:space="preserve">비흡연 </t>
    </r>
    <r>
      <rPr>
        <sz val="11"/>
        <color rgb="FF0000FF"/>
        <rFont val="Arial"/>
        <family val="0"/>
        <charset val="1"/>
      </rPr>
      <t xml:space="preserve">(</t>
    </r>
    <r>
      <rPr>
        <sz val="11"/>
        <color rgb="FF0000FF"/>
        <rFont val="Noto Sans CJK SC"/>
        <family val="2"/>
      </rPr>
      <t xml:space="preserve">평생 안 피움</t>
    </r>
    <r>
      <rPr>
        <sz val="11"/>
        <color rgb="FF0000FF"/>
        <rFont val="Arial"/>
        <family val="0"/>
        <charset val="1"/>
      </rPr>
      <t xml:space="preserve">)</t>
    </r>
  </si>
  <si>
    <t xml:space="preserve">점수</t>
  </si>
  <si>
    <r>
      <rPr>
        <sz val="9"/>
        <color rgb="FF555555"/>
        <rFont val="Noto Sans CJK SC"/>
        <family val="2"/>
      </rPr>
      <t xml:space="preserve">비흡연 </t>
    </r>
    <r>
      <rPr>
        <sz val="9"/>
        <color rgb="FF555555"/>
        <rFont val="Arial"/>
        <family val="0"/>
        <charset val="1"/>
      </rPr>
      <t xml:space="preserve">(</t>
    </r>
    <r>
      <rPr>
        <sz val="9"/>
        <color rgb="FF555555"/>
        <rFont val="Noto Sans CJK SC"/>
        <family val="2"/>
      </rPr>
      <t xml:space="preserve">평생 안 피움</t>
    </r>
    <r>
      <rPr>
        <sz val="9"/>
        <color rgb="FF555555"/>
        <rFont val="Arial"/>
        <family val="0"/>
        <charset val="1"/>
      </rPr>
      <t xml:space="preserve">)</t>
    </r>
  </si>
  <si>
    <r>
      <rPr>
        <sz val="9"/>
        <color rgb="FF555555"/>
        <rFont val="Arial"/>
        <family val="0"/>
        <charset val="1"/>
      </rPr>
      <t xml:space="preserve">+3.0</t>
    </r>
    <r>
      <rPr>
        <sz val="9"/>
        <color rgb="FF555555"/>
        <rFont val="Noto Sans CJK SC"/>
        <family val="2"/>
      </rPr>
      <t xml:space="preserve">년</t>
    </r>
  </si>
  <si>
    <r>
      <rPr>
        <sz val="9"/>
        <color rgb="FF555555"/>
        <rFont val="Noto Sans CJK SC"/>
        <family val="2"/>
      </rPr>
      <t xml:space="preserve">과거 흡연 </t>
    </r>
    <r>
      <rPr>
        <sz val="9"/>
        <color rgb="FF555555"/>
        <rFont val="Arial"/>
        <family val="0"/>
        <charset val="1"/>
      </rPr>
      <t xml:space="preserve">(5</t>
    </r>
    <r>
      <rPr>
        <sz val="9"/>
        <color rgb="FF555555"/>
        <rFont val="Noto Sans CJK SC"/>
        <family val="2"/>
      </rPr>
      <t xml:space="preserve">년 이상 전에 금연</t>
    </r>
    <r>
      <rPr>
        <sz val="9"/>
        <color rgb="FF555555"/>
        <rFont val="Arial"/>
        <family val="0"/>
        <charset val="1"/>
      </rPr>
      <t xml:space="preserve">)</t>
    </r>
  </si>
  <si>
    <r>
      <rPr>
        <sz val="9"/>
        <color rgb="FF555555"/>
        <rFont val="Arial"/>
        <family val="0"/>
        <charset val="1"/>
      </rPr>
      <t xml:space="preserve">+1.0</t>
    </r>
    <r>
      <rPr>
        <sz val="9"/>
        <color rgb="FF555555"/>
        <rFont val="Noto Sans CJK SC"/>
        <family val="2"/>
      </rPr>
      <t xml:space="preserve">년</t>
    </r>
  </si>
  <si>
    <r>
      <rPr>
        <sz val="9"/>
        <color rgb="FF555555"/>
        <rFont val="Noto Sans CJK SC"/>
        <family val="2"/>
      </rPr>
      <t xml:space="preserve">과거 흡연 </t>
    </r>
    <r>
      <rPr>
        <sz val="9"/>
        <color rgb="FF555555"/>
        <rFont val="Arial"/>
        <family val="0"/>
        <charset val="1"/>
      </rPr>
      <t xml:space="preserve">(5</t>
    </r>
    <r>
      <rPr>
        <sz val="9"/>
        <color rgb="FF555555"/>
        <rFont val="Noto Sans CJK SC"/>
        <family val="2"/>
      </rPr>
      <t xml:space="preserve">년 이내 금연</t>
    </r>
    <r>
      <rPr>
        <sz val="9"/>
        <color rgb="FF555555"/>
        <rFont val="Arial"/>
        <family val="0"/>
        <charset val="1"/>
      </rPr>
      <t xml:space="preserve">)</t>
    </r>
  </si>
  <si>
    <r>
      <rPr>
        <sz val="9"/>
        <color rgb="FF555555"/>
        <rFont val="Arial"/>
        <family val="0"/>
        <charset val="1"/>
      </rPr>
      <t xml:space="preserve">+0.0</t>
    </r>
    <r>
      <rPr>
        <sz val="9"/>
        <color rgb="FF555555"/>
        <rFont val="Noto Sans CJK SC"/>
        <family val="2"/>
      </rPr>
      <t xml:space="preserve">년</t>
    </r>
  </si>
  <si>
    <r>
      <rPr>
        <sz val="9"/>
        <color rgb="FF555555"/>
        <rFont val="Noto Sans CJK SC"/>
        <family val="2"/>
      </rPr>
      <t xml:space="preserve">현재 흡연 </t>
    </r>
    <r>
      <rPr>
        <sz val="9"/>
        <color rgb="FF555555"/>
        <rFont val="Arial"/>
        <family val="0"/>
        <charset val="1"/>
      </rPr>
      <t xml:space="preserve">(</t>
    </r>
    <r>
      <rPr>
        <sz val="9"/>
        <color rgb="FF555555"/>
        <rFont val="Noto Sans CJK SC"/>
        <family val="2"/>
      </rPr>
      <t xml:space="preserve">하루 반 갑 미만</t>
    </r>
    <r>
      <rPr>
        <sz val="9"/>
        <color rgb="FF555555"/>
        <rFont val="Arial"/>
        <family val="0"/>
        <charset val="1"/>
      </rPr>
      <t xml:space="preserve">)</t>
    </r>
  </si>
  <si>
    <r>
      <rPr>
        <sz val="9"/>
        <color rgb="FF555555"/>
        <rFont val="Arial"/>
        <family val="0"/>
        <charset val="1"/>
      </rPr>
      <t xml:space="preserve">-2.0</t>
    </r>
    <r>
      <rPr>
        <sz val="9"/>
        <color rgb="FF555555"/>
        <rFont val="Noto Sans CJK SC"/>
        <family val="2"/>
      </rPr>
      <t xml:space="preserve">년</t>
    </r>
  </si>
  <si>
    <t xml:space="preserve">📊 음주</t>
  </si>
  <si>
    <r>
      <rPr>
        <sz val="9"/>
        <color rgb="FF555555"/>
        <rFont val="Arial"/>
        <family val="0"/>
        <charset val="1"/>
      </rPr>
      <t xml:space="preserve">-4.0</t>
    </r>
    <r>
      <rPr>
        <sz val="9"/>
        <color rgb="FF555555"/>
        <rFont val="Noto Sans CJK SC"/>
        <family val="2"/>
      </rPr>
      <t xml:space="preserve">년</t>
    </r>
  </si>
  <si>
    <t xml:space="preserve">비음주</t>
  </si>
  <si>
    <r>
      <rPr>
        <sz val="9"/>
        <color rgb="FF555555"/>
        <rFont val="Noto Sans CJK SC"/>
        <family val="2"/>
      </rPr>
      <t xml:space="preserve">적당 음주 </t>
    </r>
    <r>
      <rPr>
        <sz val="9"/>
        <color rgb="FF555555"/>
        <rFont val="Arial"/>
        <family val="0"/>
        <charset val="1"/>
      </rPr>
      <t xml:space="preserve">(</t>
    </r>
    <r>
      <rPr>
        <sz val="9"/>
        <color rgb="FF555555"/>
        <rFont val="Noto Sans CJK SC"/>
        <family val="2"/>
      </rPr>
      <t xml:space="preserve">주 </t>
    </r>
    <r>
      <rPr>
        <sz val="9"/>
        <color rgb="FF555555"/>
        <rFont val="Arial"/>
        <family val="0"/>
        <charset val="1"/>
      </rPr>
      <t xml:space="preserve">1~2</t>
    </r>
    <r>
      <rPr>
        <sz val="9"/>
        <color rgb="FF555555"/>
        <rFont val="Noto Sans CJK SC"/>
        <family val="2"/>
      </rPr>
      <t xml:space="preserve">회</t>
    </r>
    <r>
      <rPr>
        <sz val="9"/>
        <color rgb="FF555555"/>
        <rFont val="Arial"/>
        <family val="0"/>
        <charset val="1"/>
      </rPr>
      <t xml:space="preserve">, </t>
    </r>
    <r>
      <rPr>
        <sz val="9"/>
        <color rgb="FF555555"/>
        <rFont val="Noto Sans CJK SC"/>
        <family val="2"/>
      </rPr>
      <t xml:space="preserve">소량</t>
    </r>
    <r>
      <rPr>
        <sz val="9"/>
        <color rgb="FF555555"/>
        <rFont val="Arial"/>
        <family val="0"/>
        <charset val="1"/>
      </rPr>
      <t xml:space="preserve">)</t>
    </r>
  </si>
  <si>
    <r>
      <rPr>
        <sz val="9"/>
        <color rgb="FF555555"/>
        <rFont val="Arial"/>
        <family val="0"/>
        <charset val="1"/>
      </rPr>
      <t xml:space="preserve">+0.5</t>
    </r>
    <r>
      <rPr>
        <sz val="9"/>
        <color rgb="FF555555"/>
        <rFont val="Noto Sans CJK SC"/>
        <family val="2"/>
      </rPr>
      <t xml:space="preserve">년</t>
    </r>
  </si>
  <si>
    <r>
      <rPr>
        <sz val="9"/>
        <color rgb="FF555555"/>
        <rFont val="Noto Sans CJK SC"/>
        <family val="2"/>
      </rPr>
      <t xml:space="preserve">보통 음주 </t>
    </r>
    <r>
      <rPr>
        <sz val="9"/>
        <color rgb="FF555555"/>
        <rFont val="Arial"/>
        <family val="0"/>
        <charset val="1"/>
      </rPr>
      <t xml:space="preserve">(</t>
    </r>
    <r>
      <rPr>
        <sz val="9"/>
        <color rgb="FF555555"/>
        <rFont val="Noto Sans CJK SC"/>
        <family val="2"/>
      </rPr>
      <t xml:space="preserve">주 </t>
    </r>
    <r>
      <rPr>
        <sz val="9"/>
        <color rgb="FF555555"/>
        <rFont val="Arial"/>
        <family val="0"/>
        <charset val="1"/>
      </rPr>
      <t xml:space="preserve">3~4</t>
    </r>
    <r>
      <rPr>
        <sz val="9"/>
        <color rgb="FF555555"/>
        <rFont val="Noto Sans CJK SC"/>
        <family val="2"/>
      </rPr>
      <t xml:space="preserve">회</t>
    </r>
    <r>
      <rPr>
        <sz val="9"/>
        <color rgb="FF555555"/>
        <rFont val="Arial"/>
        <family val="0"/>
        <charset val="1"/>
      </rPr>
      <t xml:space="preserve">)</t>
    </r>
  </si>
  <si>
    <r>
      <rPr>
        <sz val="9"/>
        <color rgb="FF555555"/>
        <rFont val="Arial"/>
        <family val="0"/>
        <charset val="1"/>
      </rPr>
      <t xml:space="preserve">-1.0</t>
    </r>
    <r>
      <rPr>
        <sz val="9"/>
        <color rgb="FF555555"/>
        <rFont val="Noto Sans CJK SC"/>
        <family val="2"/>
      </rPr>
      <t xml:space="preserve">년</t>
    </r>
  </si>
  <si>
    <t xml:space="preserve">📊 운동</t>
  </si>
  <si>
    <r>
      <rPr>
        <sz val="11"/>
        <color rgb="FF0000FF"/>
        <rFont val="Noto Sans CJK SC"/>
        <family val="2"/>
      </rPr>
      <t xml:space="preserve">주 </t>
    </r>
    <r>
      <rPr>
        <sz val="11"/>
        <color rgb="FF0000FF"/>
        <rFont val="Arial"/>
        <family val="0"/>
        <charset val="1"/>
      </rPr>
      <t xml:space="preserve">5</t>
    </r>
    <r>
      <rPr>
        <sz val="11"/>
        <color rgb="FF0000FF"/>
        <rFont val="Noto Sans CJK SC"/>
        <family val="2"/>
      </rPr>
      <t xml:space="preserve">회 이상 </t>
    </r>
    <r>
      <rPr>
        <sz val="11"/>
        <color rgb="FF0000FF"/>
        <rFont val="Arial"/>
        <family val="0"/>
        <charset val="1"/>
      </rPr>
      <t xml:space="preserve">(30</t>
    </r>
    <r>
      <rPr>
        <sz val="11"/>
        <color rgb="FF0000FF"/>
        <rFont val="Noto Sans CJK SC"/>
        <family val="2"/>
      </rPr>
      <t xml:space="preserve">분</t>
    </r>
    <r>
      <rPr>
        <sz val="11"/>
        <color rgb="FF0000FF"/>
        <rFont val="Arial"/>
        <family val="0"/>
        <charset val="1"/>
      </rPr>
      <t xml:space="preserve">+)</t>
    </r>
  </si>
  <si>
    <r>
      <rPr>
        <sz val="9"/>
        <color rgb="FF555555"/>
        <rFont val="Noto Sans CJK SC"/>
        <family val="2"/>
      </rPr>
      <t xml:space="preserve">주 </t>
    </r>
    <r>
      <rPr>
        <sz val="9"/>
        <color rgb="FF555555"/>
        <rFont val="Arial"/>
        <family val="0"/>
        <charset val="1"/>
      </rPr>
      <t xml:space="preserve">5</t>
    </r>
    <r>
      <rPr>
        <sz val="9"/>
        <color rgb="FF555555"/>
        <rFont val="Noto Sans CJK SC"/>
        <family val="2"/>
      </rPr>
      <t xml:space="preserve">회 이상 </t>
    </r>
    <r>
      <rPr>
        <sz val="9"/>
        <color rgb="FF555555"/>
        <rFont val="Arial"/>
        <family val="0"/>
        <charset val="1"/>
      </rPr>
      <t xml:space="preserve">(30</t>
    </r>
    <r>
      <rPr>
        <sz val="9"/>
        <color rgb="FF555555"/>
        <rFont val="Noto Sans CJK SC"/>
        <family val="2"/>
      </rPr>
      <t xml:space="preserve">분</t>
    </r>
    <r>
      <rPr>
        <sz val="9"/>
        <color rgb="FF555555"/>
        <rFont val="Arial"/>
        <family val="0"/>
        <charset val="1"/>
      </rPr>
      <t xml:space="preserve">+)</t>
    </r>
  </si>
  <si>
    <r>
      <rPr>
        <sz val="9"/>
        <color rgb="FF555555"/>
        <rFont val="Noto Sans CJK SC"/>
        <family val="2"/>
      </rPr>
      <t xml:space="preserve">주 </t>
    </r>
    <r>
      <rPr>
        <sz val="9"/>
        <color rgb="FF555555"/>
        <rFont val="Arial"/>
        <family val="0"/>
        <charset val="1"/>
      </rPr>
      <t xml:space="preserve">3~4</t>
    </r>
    <r>
      <rPr>
        <sz val="9"/>
        <color rgb="FF555555"/>
        <rFont val="Noto Sans CJK SC"/>
        <family val="2"/>
      </rPr>
      <t xml:space="preserve">회</t>
    </r>
  </si>
  <si>
    <r>
      <rPr>
        <sz val="9"/>
        <color rgb="FF555555"/>
        <rFont val="Arial"/>
        <family val="0"/>
        <charset val="1"/>
      </rPr>
      <t xml:space="preserve">+2.0</t>
    </r>
    <r>
      <rPr>
        <sz val="9"/>
        <color rgb="FF555555"/>
        <rFont val="Noto Sans CJK SC"/>
        <family val="2"/>
      </rPr>
      <t xml:space="preserve">년</t>
    </r>
  </si>
  <si>
    <r>
      <rPr>
        <sz val="9"/>
        <color rgb="FF555555"/>
        <rFont val="Noto Sans CJK SC"/>
        <family val="2"/>
      </rPr>
      <t xml:space="preserve">주 </t>
    </r>
    <r>
      <rPr>
        <sz val="9"/>
        <color rgb="FF555555"/>
        <rFont val="Arial"/>
        <family val="0"/>
        <charset val="1"/>
      </rPr>
      <t xml:space="preserve">1~2</t>
    </r>
    <r>
      <rPr>
        <sz val="9"/>
        <color rgb="FF555555"/>
        <rFont val="Noto Sans CJK SC"/>
        <family val="2"/>
      </rPr>
      <t xml:space="preserve">회</t>
    </r>
  </si>
  <si>
    <t xml:space="preserve">📊 식습관</t>
  </si>
  <si>
    <r>
      <rPr>
        <sz val="11"/>
        <color rgb="FF0000FF"/>
        <rFont val="Noto Sans CJK SC"/>
        <family val="2"/>
      </rPr>
      <t xml:space="preserve">채소</t>
    </r>
    <r>
      <rPr>
        <sz val="11"/>
        <color rgb="FF0000FF"/>
        <rFont val="Arial"/>
        <family val="0"/>
        <charset val="1"/>
      </rPr>
      <t xml:space="preserve">·</t>
    </r>
    <r>
      <rPr>
        <sz val="11"/>
        <color rgb="FF0000FF"/>
        <rFont val="Noto Sans CJK SC"/>
        <family val="2"/>
      </rPr>
      <t xml:space="preserve">과일 매일 충분히 섭취</t>
    </r>
  </si>
  <si>
    <r>
      <rPr>
        <sz val="9"/>
        <color rgb="FF555555"/>
        <rFont val="Noto Sans CJK SC"/>
        <family val="2"/>
      </rPr>
      <t xml:space="preserve">채소</t>
    </r>
    <r>
      <rPr>
        <sz val="9"/>
        <color rgb="FF555555"/>
        <rFont val="Arial"/>
        <family val="0"/>
        <charset val="1"/>
      </rPr>
      <t xml:space="preserve">·</t>
    </r>
    <r>
      <rPr>
        <sz val="9"/>
        <color rgb="FF555555"/>
        <rFont val="Noto Sans CJK SC"/>
        <family val="2"/>
      </rPr>
      <t xml:space="preserve">과일 매일 충분히 섭취</t>
    </r>
  </si>
  <si>
    <r>
      <rPr>
        <sz val="9"/>
        <color rgb="FF555555"/>
        <rFont val="Noto Sans CJK SC"/>
        <family val="2"/>
      </rPr>
      <t xml:space="preserve">보통 </t>
    </r>
    <r>
      <rPr>
        <sz val="9"/>
        <color rgb="FF555555"/>
        <rFont val="Arial"/>
        <family val="0"/>
        <charset val="1"/>
      </rPr>
      <t xml:space="preserve">(</t>
    </r>
    <r>
      <rPr>
        <sz val="9"/>
        <color rgb="FF555555"/>
        <rFont val="Noto Sans CJK SC"/>
        <family val="2"/>
      </rPr>
      <t xml:space="preserve">가끔 섭취</t>
    </r>
    <r>
      <rPr>
        <sz val="9"/>
        <color rgb="FF555555"/>
        <rFont val="Arial"/>
        <family val="0"/>
        <charset val="1"/>
      </rPr>
      <t xml:space="preserve">)</t>
    </r>
  </si>
  <si>
    <t xml:space="preserve">📊 수면</t>
  </si>
  <si>
    <r>
      <rPr>
        <sz val="11"/>
        <color rgb="FF0000FF"/>
        <rFont val="Arial"/>
        <family val="0"/>
        <charset val="1"/>
      </rPr>
      <t xml:space="preserve">7~8</t>
    </r>
    <r>
      <rPr>
        <sz val="11"/>
        <color rgb="FF0000FF"/>
        <rFont val="Noto Sans CJK SC"/>
        <family val="2"/>
      </rPr>
      <t xml:space="preserve">시간</t>
    </r>
    <r>
      <rPr>
        <sz val="11"/>
        <color rgb="FF0000FF"/>
        <rFont val="Arial"/>
        <family val="0"/>
        <charset val="1"/>
      </rPr>
      <t xml:space="preserve">, </t>
    </r>
    <r>
      <rPr>
        <sz val="11"/>
        <color rgb="FF0000FF"/>
        <rFont val="Noto Sans CJK SC"/>
        <family val="2"/>
      </rPr>
      <t xml:space="preserve">숙면</t>
    </r>
  </si>
  <si>
    <r>
      <rPr>
        <sz val="9"/>
        <color rgb="FF555555"/>
        <rFont val="Arial"/>
        <family val="0"/>
        <charset val="1"/>
      </rPr>
      <t xml:space="preserve">7~8</t>
    </r>
    <r>
      <rPr>
        <sz val="9"/>
        <color rgb="FF555555"/>
        <rFont val="Noto Sans CJK SC"/>
        <family val="2"/>
      </rPr>
      <t xml:space="preserve">시간</t>
    </r>
    <r>
      <rPr>
        <sz val="9"/>
        <color rgb="FF555555"/>
        <rFont val="Arial"/>
        <family val="0"/>
        <charset val="1"/>
      </rPr>
      <t xml:space="preserve">, </t>
    </r>
    <r>
      <rPr>
        <sz val="9"/>
        <color rgb="FF555555"/>
        <rFont val="Noto Sans CJK SC"/>
        <family val="2"/>
      </rPr>
      <t xml:space="preserve">숙면</t>
    </r>
  </si>
  <si>
    <r>
      <rPr>
        <sz val="9"/>
        <color rgb="FF555555"/>
        <rFont val="Arial"/>
        <family val="0"/>
        <charset val="1"/>
      </rPr>
      <t xml:space="preserve">+1.5</t>
    </r>
    <r>
      <rPr>
        <sz val="9"/>
        <color rgb="FF555555"/>
        <rFont val="Noto Sans CJK SC"/>
        <family val="2"/>
      </rPr>
      <t xml:space="preserve">년</t>
    </r>
  </si>
  <si>
    <r>
      <rPr>
        <sz val="9"/>
        <color rgb="FF555555"/>
        <rFont val="Arial"/>
        <family val="0"/>
        <charset val="1"/>
      </rPr>
      <t xml:space="preserve">6~7</t>
    </r>
    <r>
      <rPr>
        <sz val="9"/>
        <color rgb="FF555555"/>
        <rFont val="Noto Sans CJK SC"/>
        <family val="2"/>
      </rPr>
      <t xml:space="preserve">시간</t>
    </r>
    <r>
      <rPr>
        <sz val="9"/>
        <color rgb="FF555555"/>
        <rFont val="Arial"/>
        <family val="0"/>
        <charset val="1"/>
      </rPr>
      <t xml:space="preserve">, </t>
    </r>
    <r>
      <rPr>
        <sz val="9"/>
        <color rgb="FF555555"/>
        <rFont val="Noto Sans CJK SC"/>
        <family val="2"/>
      </rPr>
      <t xml:space="preserve">보통</t>
    </r>
  </si>
  <si>
    <r>
      <rPr>
        <sz val="9"/>
        <color rgb="FF555555"/>
        <rFont val="Arial"/>
        <family val="0"/>
        <charset val="1"/>
      </rPr>
      <t xml:space="preserve">6</t>
    </r>
    <r>
      <rPr>
        <sz val="9"/>
        <color rgb="FF555555"/>
        <rFont val="Noto Sans CJK SC"/>
        <family val="2"/>
      </rPr>
      <t xml:space="preserve">시간 미만 또는 불면 잦음</t>
    </r>
  </si>
  <si>
    <r>
      <rPr>
        <b val="true"/>
        <sz val="11"/>
        <rFont val="Noto Sans CJK SC"/>
        <family val="2"/>
      </rPr>
      <t xml:space="preserve">📊 체중 </t>
    </r>
    <r>
      <rPr>
        <b val="true"/>
        <sz val="11"/>
        <rFont val="Arial"/>
        <family val="0"/>
        <charset val="1"/>
      </rPr>
      <t xml:space="preserve">(BMI)</t>
    </r>
  </si>
  <si>
    <r>
      <rPr>
        <sz val="9"/>
        <color rgb="FF555555"/>
        <rFont val="Arial"/>
        <family val="0"/>
        <charset val="1"/>
      </rPr>
      <t xml:space="preserve">-3.0</t>
    </r>
    <r>
      <rPr>
        <sz val="9"/>
        <color rgb="FF555555"/>
        <rFont val="Noto Sans CJK SC"/>
        <family val="2"/>
      </rPr>
      <t xml:space="preserve">년</t>
    </r>
  </si>
  <si>
    <r>
      <rPr>
        <sz val="11"/>
        <color rgb="FF0000FF"/>
        <rFont val="Noto Sans CJK SC"/>
        <family val="2"/>
      </rPr>
      <t xml:space="preserve">정상 </t>
    </r>
    <r>
      <rPr>
        <sz val="11"/>
        <color rgb="FF0000FF"/>
        <rFont val="Arial"/>
        <family val="0"/>
        <charset val="1"/>
      </rPr>
      <t xml:space="preserve">(18.5~24.9)</t>
    </r>
  </si>
  <si>
    <r>
      <rPr>
        <sz val="9"/>
        <color rgb="FF555555"/>
        <rFont val="Noto Sans CJK SC"/>
        <family val="2"/>
      </rPr>
      <t xml:space="preserve">정상 </t>
    </r>
    <r>
      <rPr>
        <sz val="9"/>
        <color rgb="FF555555"/>
        <rFont val="Arial"/>
        <family val="0"/>
        <charset val="1"/>
      </rPr>
      <t xml:space="preserve">(18.5~24.9)</t>
    </r>
  </si>
  <si>
    <r>
      <rPr>
        <sz val="9"/>
        <color rgb="FF555555"/>
        <rFont val="Noto Sans CJK SC"/>
        <family val="2"/>
      </rPr>
      <t xml:space="preserve">저체중 </t>
    </r>
    <r>
      <rPr>
        <sz val="9"/>
        <color rgb="FF555555"/>
        <rFont val="Arial"/>
        <family val="0"/>
        <charset val="1"/>
      </rPr>
      <t xml:space="preserve">(&lt;18.5)</t>
    </r>
  </si>
  <si>
    <r>
      <rPr>
        <sz val="9"/>
        <color rgb="FF555555"/>
        <rFont val="Noto Sans CJK SC"/>
        <family val="2"/>
      </rPr>
      <t xml:space="preserve">과체중 </t>
    </r>
    <r>
      <rPr>
        <sz val="9"/>
        <color rgb="FF555555"/>
        <rFont val="Arial"/>
        <family val="0"/>
        <charset val="1"/>
      </rPr>
      <t xml:space="preserve">(25~29.9)</t>
    </r>
  </si>
  <si>
    <r>
      <rPr>
        <sz val="9"/>
        <color rgb="FF555555"/>
        <rFont val="Arial"/>
        <family val="0"/>
        <charset val="1"/>
      </rPr>
      <t xml:space="preserve">-1.5</t>
    </r>
    <r>
      <rPr>
        <sz val="9"/>
        <color rgb="FF555555"/>
        <rFont val="Noto Sans CJK SC"/>
        <family val="2"/>
      </rPr>
      <t xml:space="preserve">년</t>
    </r>
  </si>
  <si>
    <t xml:space="preserve">📊 스트레스</t>
  </si>
  <si>
    <r>
      <rPr>
        <sz val="11"/>
        <color rgb="FF0000FF"/>
        <rFont val="Noto Sans CJK SC"/>
        <family val="2"/>
      </rPr>
      <t xml:space="preserve">낮음 </t>
    </r>
    <r>
      <rPr>
        <sz val="11"/>
        <color rgb="FF0000FF"/>
        <rFont val="Arial"/>
        <family val="0"/>
        <charset val="1"/>
      </rPr>
      <t xml:space="preserve">(</t>
    </r>
    <r>
      <rPr>
        <sz val="11"/>
        <color rgb="FF0000FF"/>
        <rFont val="Noto Sans CJK SC"/>
        <family val="2"/>
      </rPr>
      <t xml:space="preserve">여유로움</t>
    </r>
    <r>
      <rPr>
        <sz val="11"/>
        <color rgb="FF0000FF"/>
        <rFont val="Arial"/>
        <family val="0"/>
        <charset val="1"/>
      </rPr>
      <t xml:space="preserve">)</t>
    </r>
  </si>
  <si>
    <r>
      <rPr>
        <sz val="9"/>
        <color rgb="FF555555"/>
        <rFont val="Noto Sans CJK SC"/>
        <family val="2"/>
      </rPr>
      <t xml:space="preserve">낮음 </t>
    </r>
    <r>
      <rPr>
        <sz val="9"/>
        <color rgb="FF555555"/>
        <rFont val="Arial"/>
        <family val="0"/>
        <charset val="1"/>
      </rPr>
      <t xml:space="preserve">(</t>
    </r>
    <r>
      <rPr>
        <sz val="9"/>
        <color rgb="FF555555"/>
        <rFont val="Noto Sans CJK SC"/>
        <family val="2"/>
      </rPr>
      <t xml:space="preserve">여유로움</t>
    </r>
    <r>
      <rPr>
        <sz val="9"/>
        <color rgb="FF555555"/>
        <rFont val="Arial"/>
        <family val="0"/>
        <charset val="1"/>
      </rPr>
      <t xml:space="preserve">)</t>
    </r>
  </si>
  <si>
    <t xml:space="preserve">보통</t>
  </si>
  <si>
    <r>
      <rPr>
        <sz val="9"/>
        <color rgb="FF555555"/>
        <rFont val="Noto Sans CJK SC"/>
        <family val="2"/>
      </rPr>
      <t xml:space="preserve">높음 </t>
    </r>
    <r>
      <rPr>
        <sz val="9"/>
        <color rgb="FF555555"/>
        <rFont val="Arial"/>
        <family val="0"/>
        <charset val="1"/>
      </rPr>
      <t xml:space="preserve">(</t>
    </r>
    <r>
      <rPr>
        <sz val="9"/>
        <color rgb="FF555555"/>
        <rFont val="Noto Sans CJK SC"/>
        <family val="2"/>
      </rPr>
      <t xml:space="preserve">자주 압박감</t>
    </r>
    <r>
      <rPr>
        <sz val="9"/>
        <color rgb="FF555555"/>
        <rFont val="Arial"/>
        <family val="0"/>
        <charset val="1"/>
      </rPr>
      <t xml:space="preserve">)</t>
    </r>
  </si>
  <si>
    <t xml:space="preserve">👨‍👩‍👧 가족력</t>
  </si>
  <si>
    <r>
      <rPr>
        <sz val="11"/>
        <rFont val="Noto Sans CJK SC"/>
        <family val="2"/>
      </rPr>
      <t xml:space="preserve">아버지 사망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현재</t>
    </r>
    <r>
      <rPr>
        <sz val="11"/>
        <rFont val="Arial"/>
        <family val="0"/>
        <charset val="1"/>
      </rPr>
      <t xml:space="preserve">) </t>
    </r>
    <r>
      <rPr>
        <sz val="11"/>
        <rFont val="Noto Sans CJK SC"/>
        <family val="2"/>
      </rPr>
      <t xml:space="preserve">나이</t>
    </r>
  </si>
  <si>
    <r>
      <rPr>
        <sz val="11"/>
        <rFont val="Noto Sans CJK SC"/>
        <family val="2"/>
      </rPr>
      <t xml:space="preserve">어머니 사망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현재</t>
    </r>
    <r>
      <rPr>
        <sz val="11"/>
        <rFont val="Arial"/>
        <family val="0"/>
        <charset val="1"/>
      </rPr>
      <t xml:space="preserve">) </t>
    </r>
    <r>
      <rPr>
        <sz val="11"/>
        <rFont val="Noto Sans CJK SC"/>
        <family val="2"/>
      </rPr>
      <t xml:space="preserve">나이</t>
    </r>
  </si>
  <si>
    <t xml:space="preserve">주요 가족 질환</t>
  </si>
  <si>
    <t xml:space="preserve">없음</t>
  </si>
  <si>
    <t xml:space="preserve">가족력 점수</t>
  </si>
  <si>
    <t xml:space="preserve">🧬 기대수명 추정 결과</t>
  </si>
  <si>
    <r>
      <rPr>
        <b val="true"/>
        <sz val="11"/>
        <rFont val="Noto Sans CJK SC"/>
        <family val="2"/>
      </rPr>
      <t xml:space="preserve">생활습관 </t>
    </r>
    <r>
      <rPr>
        <b val="true"/>
        <sz val="11"/>
        <rFont val="Arial"/>
        <family val="0"/>
        <charset val="1"/>
      </rPr>
      <t xml:space="preserve">+ </t>
    </r>
    <r>
      <rPr>
        <b val="true"/>
        <sz val="11"/>
        <rFont val="Noto Sans CJK SC"/>
        <family val="2"/>
      </rPr>
      <t xml:space="preserve">가족력 총 보정 점수</t>
    </r>
  </si>
  <si>
    <t xml:space="preserve">년</t>
  </si>
  <si>
    <t xml:space="preserve">📊 당신의 추정 기대수명</t>
  </si>
  <si>
    <r>
      <rPr>
        <sz val="9"/>
        <color rgb="FFC00000"/>
        <rFont val="Noto Sans CJK SC"/>
        <family val="2"/>
      </rPr>
      <t xml:space="preserve">※ 오차 범위</t>
    </r>
    <r>
      <rPr>
        <sz val="9"/>
        <color rgb="FFC00000"/>
        <rFont val="Arial"/>
        <family val="0"/>
        <charset val="1"/>
      </rPr>
      <t xml:space="preserve">: ±3~5</t>
    </r>
    <r>
      <rPr>
        <sz val="9"/>
        <color rgb="FFC00000"/>
        <rFont val="Noto Sans CJK SC"/>
        <family val="2"/>
      </rPr>
      <t xml:space="preserve">년</t>
    </r>
    <r>
      <rPr>
        <sz val="9"/>
        <color rgb="FFC00000"/>
        <rFont val="Arial"/>
        <family val="0"/>
        <charset val="1"/>
      </rPr>
      <t xml:space="preserve">. </t>
    </r>
    <r>
      <rPr>
        <sz val="9"/>
        <color rgb="FFC00000"/>
        <rFont val="Noto Sans CJK SC"/>
        <family val="2"/>
      </rPr>
      <t xml:space="preserve">이 결과는 통계적 추정이며 의학적 진단이 아닙니다</t>
    </r>
    <r>
      <rPr>
        <sz val="9"/>
        <color rgb="FFC00000"/>
        <rFont val="Arial"/>
        <family val="0"/>
        <charset val="1"/>
      </rPr>
      <t xml:space="preserve">.</t>
    </r>
  </si>
  <si>
    <t xml:space="preserve">📋 영역별 점수 상세</t>
  </si>
  <si>
    <t xml:space="preserve">흡연</t>
  </si>
  <si>
    <t xml:space="preserve">음주</t>
  </si>
  <si>
    <t xml:space="preserve">운동</t>
  </si>
  <si>
    <t xml:space="preserve">식습관</t>
  </si>
  <si>
    <t xml:space="preserve">수면</t>
  </si>
  <si>
    <t xml:space="preserve">체중</t>
  </si>
  <si>
    <t xml:space="preserve">스트레스</t>
  </si>
  <si>
    <t xml:space="preserve">가족력</t>
  </si>
  <si>
    <r>
      <rPr>
        <b val="true"/>
        <sz val="12"/>
        <color rgb="FF4472C4"/>
        <rFont val="Arial"/>
        <family val="0"/>
        <charset val="1"/>
      </rPr>
      <t xml:space="preserve">🔮 "</t>
    </r>
    <r>
      <rPr>
        <b val="true"/>
        <sz val="12"/>
        <color rgb="FF4472C4"/>
        <rFont val="Noto Sans CJK SC"/>
        <family val="2"/>
      </rPr>
      <t xml:space="preserve">만약 이것을 바꾸면</t>
    </r>
    <r>
      <rPr>
        <b val="true"/>
        <sz val="12"/>
        <color rgb="FF4472C4"/>
        <rFont val="Arial"/>
        <family val="0"/>
        <charset val="1"/>
      </rPr>
      <t xml:space="preserve">?" </t>
    </r>
    <r>
      <rPr>
        <b val="true"/>
        <sz val="12"/>
        <color rgb="FF4472C4"/>
        <rFont val="Noto Sans CJK SC"/>
        <family val="2"/>
      </rPr>
      <t xml:space="preserve">시나리오</t>
    </r>
  </si>
  <si>
    <t xml:space="preserve">현재 흡연자가 금연하면</t>
  </si>
  <si>
    <r>
      <rPr>
        <b val="true"/>
        <sz val="11"/>
        <color rgb="FF375623"/>
        <rFont val="Arial"/>
        <family val="0"/>
        <charset val="1"/>
      </rPr>
      <t xml:space="preserve">+4~7</t>
    </r>
    <r>
      <rPr>
        <b val="true"/>
        <sz val="11"/>
        <color rgb="FF375623"/>
        <rFont val="Noto Sans CJK SC"/>
        <family val="2"/>
      </rPr>
      <t xml:space="preserve">년</t>
    </r>
  </si>
  <si>
    <r>
      <rPr>
        <sz val="11"/>
        <rFont val="Noto Sans CJK SC"/>
        <family val="2"/>
      </rPr>
      <t xml:space="preserve">운동을 주 </t>
    </r>
    <r>
      <rPr>
        <sz val="11"/>
        <rFont val="Arial"/>
        <family val="0"/>
        <charset val="1"/>
      </rPr>
      <t xml:space="preserve">3</t>
    </r>
    <r>
      <rPr>
        <sz val="11"/>
        <rFont val="Noto Sans CJK SC"/>
        <family val="2"/>
      </rPr>
      <t xml:space="preserve">회 이상 시작하면</t>
    </r>
  </si>
  <si>
    <r>
      <rPr>
        <b val="true"/>
        <sz val="11"/>
        <color rgb="FF375623"/>
        <rFont val="Arial"/>
        <family val="0"/>
        <charset val="1"/>
      </rPr>
      <t xml:space="preserve">+2~4</t>
    </r>
    <r>
      <rPr>
        <b val="true"/>
        <sz val="11"/>
        <color rgb="FF375623"/>
        <rFont val="Noto Sans CJK SC"/>
        <family val="2"/>
      </rPr>
      <t xml:space="preserve">년</t>
    </r>
  </si>
  <si>
    <r>
      <rPr>
        <sz val="11"/>
        <rFont val="Arial"/>
        <family val="0"/>
        <charset val="1"/>
      </rPr>
      <t xml:space="preserve">BMI</t>
    </r>
    <r>
      <rPr>
        <sz val="11"/>
        <rFont val="Noto Sans CJK SC"/>
        <family val="2"/>
      </rPr>
      <t xml:space="preserve">를 정상 범위로 관리하면</t>
    </r>
  </si>
  <si>
    <r>
      <rPr>
        <b val="true"/>
        <sz val="11"/>
        <color rgb="FF375623"/>
        <rFont val="Arial"/>
        <family val="0"/>
        <charset val="1"/>
      </rPr>
      <t xml:space="preserve">+1.5~3</t>
    </r>
    <r>
      <rPr>
        <b val="true"/>
        <sz val="11"/>
        <color rgb="FF375623"/>
        <rFont val="Noto Sans CJK SC"/>
        <family val="2"/>
      </rPr>
      <t xml:space="preserve">년</t>
    </r>
  </si>
  <si>
    <r>
      <rPr>
        <sz val="11"/>
        <rFont val="Noto Sans CJK SC"/>
        <family val="2"/>
      </rPr>
      <t xml:space="preserve">수면을 </t>
    </r>
    <r>
      <rPr>
        <sz val="11"/>
        <rFont val="Arial"/>
        <family val="0"/>
        <charset val="1"/>
      </rPr>
      <t xml:space="preserve">7~8</t>
    </r>
    <r>
      <rPr>
        <sz val="11"/>
        <rFont val="Noto Sans CJK SC"/>
        <family val="2"/>
      </rPr>
      <t xml:space="preserve">시간으로 개선하면</t>
    </r>
  </si>
  <si>
    <t xml:space="preserve">스트레스 관리를 시작하면</t>
  </si>
  <si>
    <r>
      <rPr>
        <b val="true"/>
        <sz val="11"/>
        <color rgb="FF375623"/>
        <rFont val="Arial"/>
        <family val="0"/>
        <charset val="1"/>
      </rPr>
      <t xml:space="preserve">+1~3</t>
    </r>
    <r>
      <rPr>
        <b val="true"/>
        <sz val="11"/>
        <color rgb="FF375623"/>
        <rFont val="Noto Sans CJK SC"/>
        <family val="2"/>
      </rPr>
      <t xml:space="preserve">년</t>
    </r>
  </si>
  <si>
    <t xml:space="preserve">⚠ 주의사항</t>
  </si>
  <si>
    <r>
      <rPr>
        <sz val="9"/>
        <color rgb="FF666666"/>
        <rFont val="Noto Sans CJK SC"/>
        <family val="2"/>
      </rPr>
      <t xml:space="preserve">이 계산기는 역학 연구에서 보고된 평균적 영향을 단순화한 추정 도구입니다</t>
    </r>
    <r>
      <rPr>
        <sz val="9"/>
        <color rgb="FF666666"/>
        <rFont val="Arial"/>
        <family val="0"/>
        <charset val="1"/>
      </rPr>
      <t xml:space="preserve">. </t>
    </r>
    <r>
      <rPr>
        <sz val="9"/>
        <color rgb="FF666666"/>
        <rFont val="Noto Sans CJK SC"/>
        <family val="2"/>
      </rPr>
      <t xml:space="preserve">개인의 유전적 차이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의료 기술 발전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환경 요인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사고 등 예측 불가능한 요소는 반영되지 않습니다</t>
    </r>
    <r>
      <rPr>
        <sz val="9"/>
        <color rgb="FF666666"/>
        <rFont val="Arial"/>
        <family val="0"/>
        <charset val="1"/>
      </rPr>
      <t xml:space="preserve">. </t>
    </r>
    <r>
      <rPr>
        <sz val="9"/>
        <color rgb="FF666666"/>
        <rFont val="Noto Sans CJK SC"/>
        <family val="2"/>
      </rPr>
      <t xml:space="preserve">건강에 대한 구체적 상담은 전문 의료기관을 이용하세요</t>
    </r>
    <r>
      <rPr>
        <sz val="9"/>
        <color rgb="FF666666"/>
        <rFont val="Arial"/>
        <family val="0"/>
        <charset val="1"/>
      </rPr>
      <t xml:space="preserve">. </t>
    </r>
    <r>
      <rPr>
        <sz val="9"/>
        <color rgb="FF666666"/>
        <rFont val="Noto Sans CJK SC"/>
        <family val="2"/>
      </rPr>
      <t xml:space="preserve">이 도구의 목적은 공포가 아니라 건강한 습관에 대한 인식과 동기부여입니다</t>
    </r>
    <r>
      <rPr>
        <sz val="9"/>
        <color rgb="FF666666"/>
        <rFont val="Arial"/>
        <family val="0"/>
        <charset val="1"/>
      </rPr>
      <t xml:space="preserve">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</si>
</sst>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Noto Sans CJK SC"/>
      <family val="2"/>
    </font>
    <font>
      <b val="true"/>
      <sz val="11"/>
      <name val="Noto Sans CJK SC"/>
      <family val="2"/>
    </font>
    <font>
      <sz val="11"/>
      <name val="Noto Sans CJK SC"/>
      <family val="2"/>
    </font>
    <font>
      <sz val="11"/>
      <color rgb="FF0000FF"/>
      <name val="Noto Sans CJK SC"/>
      <family val="2"/>
    </font>
    <font>
      <sz val="11"/>
      <color rgb="FF0000FF"/>
      <name val="Arial"/>
      <family val="0"/>
      <charset val="1"/>
    </font>
    <font>
      <sz val="11"/>
      <color theme="1"/>
      <name val="Noto Sans CJK SC"/>
      <family val="2"/>
    </font>
    <font>
      <sz val="11"/>
      <name val="Arial"/>
      <family val="0"/>
      <charset val="1"/>
    </font>
    <font>
      <b val="true"/>
      <sz val="11"/>
      <color rgb="FF375623"/>
      <name val="Arial"/>
      <family val="0"/>
      <charset val="1"/>
    </font>
    <font>
      <sz val="9"/>
      <color rgb="FF555555"/>
      <name val="Noto Sans CJK SC"/>
      <family val="2"/>
    </font>
    <font>
      <sz val="9"/>
      <color rgb="FF555555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4"/>
      <color rgb="FF375623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3"/>
      <color rgb="FF1F4E79"/>
      <name val="Noto Sans CJK SC"/>
      <family val="2"/>
    </font>
    <font>
      <b val="true"/>
      <sz val="20"/>
      <color rgb="FF375623"/>
      <name val="Arial"/>
      <family val="0"/>
      <charset val="1"/>
    </font>
    <font>
      <b val="true"/>
      <sz val="14"/>
      <name val="Noto Sans CJK SC"/>
      <family val="2"/>
    </font>
    <font>
      <sz val="9"/>
      <color rgb="FFC00000"/>
      <name val="Noto Sans CJK SC"/>
      <family val="2"/>
    </font>
    <font>
      <sz val="9"/>
      <color rgb="FFC00000"/>
      <name val="Arial"/>
      <family val="0"/>
      <charset val="1"/>
    </font>
    <font>
      <b val="true"/>
      <sz val="12"/>
      <color rgb="FF4472C4"/>
      <name val="Arial"/>
      <family val="0"/>
      <charset val="1"/>
    </font>
    <font>
      <b val="true"/>
      <sz val="12"/>
      <color rgb="FF4472C4"/>
      <name val="Noto Sans CJK SC"/>
      <family val="2"/>
    </font>
    <font>
      <b val="true"/>
      <sz val="11"/>
      <color rgb="FF375623"/>
      <name val="Noto Sans CJK SC"/>
      <family val="2"/>
    </font>
    <font>
      <b val="true"/>
      <sz val="11"/>
      <color rgb="FFC00000"/>
      <name val="Noto Sans CJK SC"/>
      <family val="2"/>
    </font>
    <font>
      <sz val="9"/>
      <color rgb="FF666666"/>
      <name val="Noto Sans CJK SC"/>
      <family val="2"/>
    </font>
    <font>
      <sz val="9"/>
      <color rgb="FF666666"/>
      <name val="Arial"/>
      <family val="0"/>
      <charset val="1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6E4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397BCA"/>
      <rgbColor rgb="FFC0C0C0"/>
      <rgbColor rgb="FF878787"/>
      <rgbColor rgb="FF9999FF"/>
      <rgbColor rgb="FF993366"/>
      <rgbColor rgb="FFFFF2CC"/>
      <rgbColor rgb="FFD6E4F0"/>
      <rgbColor rgb="FF660066"/>
      <rgbColor rgb="FFFF8080"/>
      <rgbColor rgb="FF2E5F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555555"/>
      <rgbColor rgb="FF9933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영역별 점수 분포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결과!C10</c:f>
              <c:strCache>
                <c:ptCount val="1"/>
                <c:pt idx="0">
                  <c:v/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80000">
                  <a:srgbClr val="3c7ac7"/>
                </a:gs>
                <a:gs pos="100000">
                  <a:srgbClr val="397bca"/>
                </a:gs>
              </a:gsLst>
              <a:lin ang="16200000"/>
            </a:gra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결과!$B$11:$B$18</c:f>
              <c:strCache>
                <c:ptCount val="8"/>
                <c:pt idx="0">
                  <c:v>흡연</c:v>
                </c:pt>
                <c:pt idx="1">
                  <c:v>음주</c:v>
                </c:pt>
                <c:pt idx="2">
                  <c:v>운동</c:v>
                </c:pt>
                <c:pt idx="3">
                  <c:v>식습관</c:v>
                </c:pt>
                <c:pt idx="4">
                  <c:v>수면</c:v>
                </c:pt>
                <c:pt idx="5">
                  <c:v>체중</c:v>
                </c:pt>
                <c:pt idx="6">
                  <c:v>스트레스</c:v>
                </c:pt>
                <c:pt idx="7">
                  <c:v>가족력</c:v>
                </c:pt>
              </c:strCache>
            </c:strRef>
          </c:cat>
          <c:val>
            <c:numRef>
              <c:f>결과!$C$11:$C$18</c:f>
              <c:numCache>
                <c:formatCode>0.0</c:formatCode>
                <c:ptCount val="8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axId val="95288603"/>
        <c:axId val="17710317"/>
      </c:radarChart>
      <c:catAx>
        <c:axId val="9528860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710317"/>
        <c:crosses val="autoZero"/>
        <c:auto val="1"/>
        <c:lblAlgn val="ctr"/>
        <c:lblOffset val="100"/>
        <c:noMultiLvlLbl val="0"/>
      </c:catAx>
      <c:valAx>
        <c:axId val="1771031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288603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10800</xdr:rowOff>
    </xdr:from>
    <xdr:to>
      <xdr:col>5</xdr:col>
      <xdr:colOff>136080</xdr:colOff>
      <xdr:row>43</xdr:row>
      <xdr:rowOff>95400</xdr:rowOff>
    </xdr:to>
    <xdr:graphicFrame>
      <xdr:nvGraphicFramePr>
        <xdr:cNvPr id="0" name="Chart 1"/>
        <xdr:cNvGraphicFramePr/>
      </xdr:nvGraphicFramePr>
      <xdr:xfrm>
        <a:off x="281880" y="3619440"/>
        <a:ext cx="647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E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36"/>
  </cols>
  <sheetData>
    <row r="2" customFormat="false" ht="17.35" hidden="false" customHeight="false" outlineLevel="0" collapsed="false">
      <c r="B2" s="1" t="s">
        <v>0</v>
      </c>
      <c r="C2" s="1"/>
      <c r="D2" s="1"/>
    </row>
    <row r="4" customFormat="false" ht="15" hidden="false" customHeight="false" outlineLevel="0" collapsed="false">
      <c r="B4" s="2" t="s">
        <v>1</v>
      </c>
      <c r="C4" s="3"/>
      <c r="D4" s="3"/>
    </row>
    <row r="5" customFormat="false" ht="15" hidden="false" customHeight="false" outlineLevel="0" collapsed="false">
      <c r="B5" s="4" t="s">
        <v>2</v>
      </c>
      <c r="C5" s="5" t="s">
        <v>3</v>
      </c>
    </row>
    <row r="6" customFormat="false" ht="15" hidden="false" customHeight="false" outlineLevel="0" collapsed="false">
      <c r="B6" s="4" t="s">
        <v>4</v>
      </c>
      <c r="C6" s="6" t="n">
        <v>35</v>
      </c>
      <c r="D6" s="7" t="s">
        <v>5</v>
      </c>
    </row>
    <row r="7" customFormat="false" ht="17.15" hidden="false" customHeight="false" outlineLevel="0" collapsed="false">
      <c r="B7" s="4" t="s">
        <v>6</v>
      </c>
      <c r="C7" s="8" t="n">
        <f aca="false">IF(C5="남성", 80.6, 86.6)</f>
        <v>80.6</v>
      </c>
      <c r="D7" s="7" t="s">
        <v>7</v>
      </c>
    </row>
    <row r="10" customFormat="false" ht="15" hidden="false" customHeight="false" outlineLevel="0" collapsed="false">
      <c r="B10" s="2" t="s">
        <v>8</v>
      </c>
      <c r="C10" s="3"/>
      <c r="D10" s="3"/>
    </row>
    <row r="11" customFormat="false" ht="17.15" hidden="false" customHeight="false" outlineLevel="0" collapsed="false">
      <c r="B11" s="4" t="s">
        <v>9</v>
      </c>
      <c r="C11" s="5" t="s">
        <v>10</v>
      </c>
      <c r="D11" s="4" t="s">
        <v>11</v>
      </c>
      <c r="E11" s="9" t="n">
        <f aca="false">IF(C11="비흡연 (평생 안 피움)",3,IF(C11="과거 흡연 (5년 이상 전에 금연)",1,IF(C11="과거 흡연 (5년 이내 금연)",0,IF(C11="현재 흡연 (하루 반 갑 미만)",-2,IF(C11="현재 흡연 (하루 반 갑~한 갑)",-4,IF(C11="현재 흡연 (하루 한 갑 이상)",-7,-7))))))</f>
        <v>3</v>
      </c>
    </row>
    <row r="13" customFormat="false" ht="15" hidden="false" customHeight="false" outlineLevel="0" collapsed="false">
      <c r="B13" s="10" t="s">
        <v>12</v>
      </c>
      <c r="C13" s="11" t="s">
        <v>13</v>
      </c>
    </row>
    <row r="14" customFormat="false" ht="15" hidden="false" customHeight="false" outlineLevel="0" collapsed="false">
      <c r="B14" s="10" t="s">
        <v>14</v>
      </c>
      <c r="C14" s="11" t="s">
        <v>15</v>
      </c>
    </row>
    <row r="15" customFormat="false" ht="15" hidden="false" customHeight="false" outlineLevel="0" collapsed="false">
      <c r="B15" s="10" t="s">
        <v>16</v>
      </c>
      <c r="C15" s="11" t="s">
        <v>17</v>
      </c>
    </row>
    <row r="16" customFormat="false" ht="15" hidden="false" customHeight="false" outlineLevel="0" collapsed="false">
      <c r="B16" s="10" t="s">
        <v>18</v>
      </c>
      <c r="C16" s="11" t="s">
        <v>19</v>
      </c>
    </row>
    <row r="17" customFormat="false" ht="15" hidden="false" customHeight="false" outlineLevel="0" collapsed="false">
      <c r="B17" s="2" t="s">
        <v>20</v>
      </c>
      <c r="C17" s="12" t="s">
        <v>21</v>
      </c>
      <c r="D17" s="3"/>
    </row>
    <row r="18" customFormat="false" ht="15" hidden="false" customHeight="false" outlineLevel="0" collapsed="false">
      <c r="B18" s="4" t="s">
        <v>9</v>
      </c>
      <c r="C18" s="5" t="s">
        <v>22</v>
      </c>
      <c r="D18" s="4" t="s">
        <v>11</v>
      </c>
      <c r="E18" s="9" t="n">
        <f aca="false">IF(C18="비음주",1,IF(C18="적당 음주 (주 1~2회, 소량)",0.5,IF(C18="보통 음주 (주 3~4회)",-1,IF(C18="과음 (주 5회 이상 또는 폭음)",-4,-4))))</f>
        <v>1</v>
      </c>
    </row>
    <row r="20" customFormat="false" ht="15" hidden="false" customHeight="false" outlineLevel="0" collapsed="false">
      <c r="B20" s="10" t="s">
        <v>22</v>
      </c>
      <c r="C20" s="11" t="s">
        <v>15</v>
      </c>
    </row>
    <row r="21" customFormat="false" ht="15" hidden="false" customHeight="false" outlineLevel="0" collapsed="false">
      <c r="B21" s="10" t="s">
        <v>23</v>
      </c>
      <c r="C21" s="11" t="s">
        <v>24</v>
      </c>
    </row>
    <row r="22" customFormat="false" ht="15" hidden="false" customHeight="false" outlineLevel="0" collapsed="false">
      <c r="B22" s="10" t="s">
        <v>25</v>
      </c>
      <c r="C22" s="11" t="s">
        <v>26</v>
      </c>
    </row>
    <row r="23" customFormat="false" ht="15" hidden="false" customHeight="false" outlineLevel="0" collapsed="false">
      <c r="B23" s="2" t="s">
        <v>27</v>
      </c>
      <c r="C23" s="12" t="s">
        <v>21</v>
      </c>
      <c r="D23" s="3"/>
    </row>
    <row r="24" customFormat="false" ht="17.15" hidden="false" customHeight="false" outlineLevel="0" collapsed="false">
      <c r="B24" s="4" t="s">
        <v>9</v>
      </c>
      <c r="C24" s="5" t="s">
        <v>28</v>
      </c>
      <c r="D24" s="4" t="s">
        <v>11</v>
      </c>
      <c r="E24" s="9" t="n">
        <f aca="false">IF(C24="주 5회 이상 (30분+)",3,IF(C24="주 3~4회",2,IF(C24="주 1~2회",0.5,IF(C24="거의 안 함",-2,-2))))</f>
        <v>3</v>
      </c>
    </row>
    <row r="26" customFormat="false" ht="15" hidden="false" customHeight="false" outlineLevel="0" collapsed="false">
      <c r="B26" s="10" t="s">
        <v>29</v>
      </c>
      <c r="C26" s="11" t="s">
        <v>13</v>
      </c>
    </row>
    <row r="27" customFormat="false" ht="15" hidden="false" customHeight="false" outlineLevel="0" collapsed="false">
      <c r="B27" s="10" t="s">
        <v>30</v>
      </c>
      <c r="C27" s="11" t="s">
        <v>31</v>
      </c>
    </row>
    <row r="28" customFormat="false" ht="15" hidden="false" customHeight="false" outlineLevel="0" collapsed="false">
      <c r="B28" s="10" t="s">
        <v>32</v>
      </c>
      <c r="C28" s="11" t="s">
        <v>24</v>
      </c>
    </row>
    <row r="29" customFormat="false" ht="15" hidden="false" customHeight="false" outlineLevel="0" collapsed="false">
      <c r="B29" s="2" t="s">
        <v>33</v>
      </c>
      <c r="C29" s="12" t="s">
        <v>19</v>
      </c>
      <c r="D29" s="3"/>
    </row>
    <row r="30" customFormat="false" ht="17.15" hidden="false" customHeight="false" outlineLevel="0" collapsed="false">
      <c r="B30" s="4" t="s">
        <v>9</v>
      </c>
      <c r="C30" s="5" t="s">
        <v>34</v>
      </c>
      <c r="D30" s="4" t="s">
        <v>11</v>
      </c>
      <c r="E30" s="9" t="n">
        <f aca="false">IF(C30="채소·과일 매일 충분히 섭취",2,IF(C30="보통 (가끔 섭취)",0,IF(C30="가공식품·패스트푸드 위주",-2,-2)))</f>
        <v>2</v>
      </c>
    </row>
    <row r="32" customFormat="false" ht="15" hidden="false" customHeight="false" outlineLevel="0" collapsed="false">
      <c r="B32" s="10" t="s">
        <v>35</v>
      </c>
      <c r="C32" s="11" t="s">
        <v>31</v>
      </c>
    </row>
    <row r="33" customFormat="false" ht="15" hidden="false" customHeight="false" outlineLevel="0" collapsed="false">
      <c r="B33" s="10" t="s">
        <v>36</v>
      </c>
      <c r="C33" s="11" t="s">
        <v>17</v>
      </c>
    </row>
    <row r="34" customFormat="false" ht="15" hidden="false" customHeight="false" outlineLevel="0" collapsed="false">
      <c r="B34" s="2" t="s">
        <v>37</v>
      </c>
      <c r="C34" s="12" t="s">
        <v>19</v>
      </c>
      <c r="D34" s="3"/>
    </row>
    <row r="35" customFormat="false" ht="17.15" hidden="false" customHeight="false" outlineLevel="0" collapsed="false">
      <c r="B35" s="4" t="s">
        <v>9</v>
      </c>
      <c r="C35" s="6" t="s">
        <v>38</v>
      </c>
      <c r="D35" s="4" t="s">
        <v>11</v>
      </c>
      <c r="E35" s="9" t="n">
        <f aca="false">IF(C35="7~8시간, 숙면",1.5,IF(C35="6~7시간, 보통",0,IF(C35="6시간 미만 또는 불면 잦음",-2,IF(C35="5시간 미만, 만성 수면 부족",-3,-3))))</f>
        <v>1.5</v>
      </c>
    </row>
    <row r="37" customFormat="false" ht="15" hidden="false" customHeight="false" outlineLevel="0" collapsed="false">
      <c r="B37" s="11" t="s">
        <v>39</v>
      </c>
      <c r="C37" s="11" t="s">
        <v>40</v>
      </c>
    </row>
    <row r="38" customFormat="false" ht="15" hidden="false" customHeight="false" outlineLevel="0" collapsed="false">
      <c r="B38" s="11" t="s">
        <v>41</v>
      </c>
      <c r="C38" s="11" t="s">
        <v>17</v>
      </c>
    </row>
    <row r="39" customFormat="false" ht="15" hidden="false" customHeight="false" outlineLevel="0" collapsed="false">
      <c r="B39" s="11" t="s">
        <v>42</v>
      </c>
      <c r="C39" s="11" t="s">
        <v>19</v>
      </c>
    </row>
    <row r="40" customFormat="false" ht="17.15" hidden="false" customHeight="false" outlineLevel="0" collapsed="false">
      <c r="B40" s="2" t="s">
        <v>43</v>
      </c>
      <c r="C40" s="12" t="s">
        <v>44</v>
      </c>
      <c r="D40" s="3"/>
    </row>
    <row r="41" customFormat="false" ht="17.15" hidden="false" customHeight="false" outlineLevel="0" collapsed="false">
      <c r="B41" s="4" t="s">
        <v>9</v>
      </c>
      <c r="C41" s="5" t="s">
        <v>45</v>
      </c>
      <c r="D41" s="4" t="s">
        <v>11</v>
      </c>
      <c r="E41" s="9" t="n">
        <f aca="false">IF(C41="정상 (18.5~24.9)",1,IF(C41="저체중 (&lt;18.5)",-1,IF(C41="과체중 (25~29.9)",-1.5,IF(C41="비만 (30 이상)",-3,-3))))</f>
        <v>1</v>
      </c>
    </row>
    <row r="43" customFormat="false" ht="15" hidden="false" customHeight="false" outlineLevel="0" collapsed="false">
      <c r="B43" s="10" t="s">
        <v>46</v>
      </c>
      <c r="C43" s="11" t="s">
        <v>15</v>
      </c>
    </row>
    <row r="44" customFormat="false" ht="15" hidden="false" customHeight="false" outlineLevel="0" collapsed="false">
      <c r="B44" s="10" t="s">
        <v>47</v>
      </c>
      <c r="C44" s="11" t="s">
        <v>26</v>
      </c>
    </row>
    <row r="45" customFormat="false" ht="15" hidden="false" customHeight="false" outlineLevel="0" collapsed="false">
      <c r="B45" s="10" t="s">
        <v>48</v>
      </c>
      <c r="C45" s="11" t="s">
        <v>49</v>
      </c>
    </row>
    <row r="46" customFormat="false" ht="15" hidden="false" customHeight="false" outlineLevel="0" collapsed="false">
      <c r="B46" s="2" t="s">
        <v>50</v>
      </c>
      <c r="C46" s="12" t="s">
        <v>44</v>
      </c>
      <c r="D46" s="3"/>
    </row>
    <row r="47" customFormat="false" ht="17.15" hidden="false" customHeight="false" outlineLevel="0" collapsed="false">
      <c r="B47" s="4" t="s">
        <v>9</v>
      </c>
      <c r="C47" s="5" t="s">
        <v>51</v>
      </c>
      <c r="D47" s="4" t="s">
        <v>11</v>
      </c>
      <c r="E47" s="9" t="n">
        <f aca="false">IF(C47="낮음 (여유로움)",1,IF(C47="보통",0,IF(C47="높음 (자주 압박감)",-1.5,IF(C47="매우 높음 (만성 스트레스)",-3,-3))))</f>
        <v>1</v>
      </c>
    </row>
    <row r="49" customFormat="false" ht="15" hidden="false" customHeight="false" outlineLevel="0" collapsed="false">
      <c r="B49" s="10" t="s">
        <v>52</v>
      </c>
      <c r="C49" s="11" t="s">
        <v>15</v>
      </c>
    </row>
    <row r="50" customFormat="false" ht="15" hidden="false" customHeight="false" outlineLevel="0" collapsed="false">
      <c r="B50" s="10" t="s">
        <v>53</v>
      </c>
      <c r="C50" s="11" t="s">
        <v>17</v>
      </c>
    </row>
    <row r="51" customFormat="false" ht="15" hidden="false" customHeight="false" outlineLevel="0" collapsed="false">
      <c r="B51" s="10" t="s">
        <v>54</v>
      </c>
      <c r="C51" s="11" t="s">
        <v>49</v>
      </c>
    </row>
    <row r="52" customFormat="false" ht="15" hidden="false" customHeight="false" outlineLevel="0" collapsed="false">
      <c r="B52" s="2" t="s">
        <v>55</v>
      </c>
      <c r="C52" s="12" t="s">
        <v>44</v>
      </c>
      <c r="D52" s="3"/>
    </row>
    <row r="53" customFormat="false" ht="17.15" hidden="false" customHeight="false" outlineLevel="0" collapsed="false">
      <c r="B53" s="4" t="s">
        <v>56</v>
      </c>
      <c r="C53" s="6" t="n">
        <v>78</v>
      </c>
      <c r="D53" s="13" t="s">
        <v>5</v>
      </c>
    </row>
    <row r="54" customFormat="false" ht="17.15" hidden="false" customHeight="false" outlineLevel="0" collapsed="false">
      <c r="B54" s="4" t="s">
        <v>57</v>
      </c>
      <c r="C54" s="6" t="n">
        <v>83</v>
      </c>
      <c r="D54" s="13" t="s">
        <v>5</v>
      </c>
    </row>
    <row r="55" customFormat="false" ht="15" hidden="false" customHeight="false" outlineLevel="0" collapsed="false">
      <c r="B55" s="4" t="s">
        <v>58</v>
      </c>
      <c r="C55" s="5" t="s">
        <v>59</v>
      </c>
    </row>
    <row r="56" customFormat="false" ht="15" hidden="false" customHeight="false" outlineLevel="0" collapsed="false">
      <c r="B56" s="14" t="s">
        <v>60</v>
      </c>
      <c r="E56" s="9" t="n">
        <f aca="false">IF((C53+C54)/2&gt;82, 2, IF((C53+C54)/2&gt;75, 0, -2))+IF(C55="없음", 1, IF(OR(C55="모두 해당"), -3, IF(OR(C55="심혈관+암",C55="심혈관+당뇨",C55="암+당뇨"), -2, -1)))</f>
        <v>1</v>
      </c>
    </row>
  </sheetData>
  <mergeCells count="1">
    <mergeCell ref="B2:D2"/>
  </mergeCells>
  <dataValidations count="9">
    <dataValidation allowBlank="false" error="남성 또는 여성을 선택하세요" errorStyle="stop" operator="between" showDropDown="false" showErrorMessage="false" showInputMessage="false" sqref="C5" type="list">
      <formula1>"남성,여성"</formula1>
      <formula2>0</formula2>
    </dataValidation>
    <dataValidation allowBlank="false" errorStyle="stop" operator="between" showDropDown="false" showErrorMessage="false" showInputMessage="false" sqref="C11" type="list">
      <formula1>"비흡연 (평생 안 피움),과거 흡연 (5년 이상 전에 금연),과거 흡연 (5년 이내 금연),현재 흡연 (하루 반 갑 미만),현재 흡연 (하루 반 갑~한 갑),현재 흡연 (하루 한 갑 이상)"</formula1>
      <formula2>0</formula2>
    </dataValidation>
    <dataValidation allowBlank="false" errorStyle="stop" operator="between" showDropDown="false" showErrorMessage="false" showInputMessage="false" sqref="C18" type="list">
      <formula1>"비음주,적당 음주 (주 1~2회,소량),보통 음주 (주 3~4회),과음 (주 5회 이상 또는 폭음)"</formula1>
      <formula2>0</formula2>
    </dataValidation>
    <dataValidation allowBlank="false" errorStyle="stop" operator="between" showDropDown="false" showErrorMessage="false" showInputMessage="false" sqref="C24" type="list">
      <formula1>"주 5회 이상 (30분+),주 3~4회,주 1~2회,거의 안 함"</formula1>
      <formula2>0</formula2>
    </dataValidation>
    <dataValidation allowBlank="false" errorStyle="stop" operator="between" showDropDown="false" showErrorMessage="false" showInputMessage="false" sqref="C30" type="list">
      <formula1>"채소·과일 매일 충분히 섭취,보통 (가끔 섭취),가공식품·패스트푸드 위주"</formula1>
      <formula2>0</formula2>
    </dataValidation>
    <dataValidation allowBlank="false" errorStyle="stop" operator="between" showDropDown="false" showErrorMessage="false" showInputMessage="false" sqref="C35" type="list">
      <formula1>"7~8시간,숙면,6~7시간,보통,6시간 미만 또는 불면 잦음,5시간 미만,만성 수면 부족"</formula1>
      <formula2>0</formula2>
    </dataValidation>
    <dataValidation allowBlank="false" errorStyle="stop" operator="between" showDropDown="false" showErrorMessage="false" showInputMessage="false" sqref="C41" type="list">
      <formula1>"정상 (18.5~24.9),저체중 (&lt;18.5),과체중 (25~29.9),비만 (30 이상)"</formula1>
      <formula2>0</formula2>
    </dataValidation>
    <dataValidation allowBlank="false" errorStyle="stop" operator="between" showDropDown="false" showErrorMessage="false" showInputMessage="false" sqref="C47" type="list">
      <formula1>"낮음 (여유로움),보통,높음 (자주 압박감),매우 높음 (만성 스트레스)"</formula1>
      <formula2>0</formula2>
    </dataValidation>
    <dataValidation allowBlank="false" errorStyle="stop" operator="between" showDropDown="false" showErrorMessage="false" showInputMessage="false" sqref="C55" type="list">
      <formula1>"없음,심혈관 질환,암,당뇨병,심혈관+암,심혈관+당뇨,암+당뇨,모두 해당"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5" min="5" style="0" width="30"/>
  </cols>
  <sheetData>
    <row r="2" customFormat="false" ht="17.35" hidden="false" customHeight="false" outlineLevel="0" collapsed="false">
      <c r="B2" s="1" t="s">
        <v>61</v>
      </c>
      <c r="C2" s="1"/>
      <c r="D2" s="1"/>
    </row>
    <row r="4" customFormat="false" ht="17.35" hidden="false" customHeight="false" outlineLevel="0" collapsed="false">
      <c r="B4" s="14" t="s">
        <v>62</v>
      </c>
      <c r="C4" s="15" t="n">
        <f aca="false">입력!E11+입력!E18+입력!E24+입력!E30+입력!E35+입력!E41+입력!E47+입력!E56</f>
        <v>13.5</v>
      </c>
      <c r="D4" s="7" t="s">
        <v>63</v>
      </c>
    </row>
    <row r="5" customFormat="false" ht="15" hidden="false" customHeight="false" outlineLevel="0" collapsed="false">
      <c r="B5" s="14" t="s">
        <v>6</v>
      </c>
      <c r="C5" s="16" t="n">
        <f aca="false">입력!C7</f>
        <v>80.6</v>
      </c>
      <c r="D5" s="7" t="s">
        <v>5</v>
      </c>
    </row>
    <row r="7" customFormat="false" ht="24.45" hidden="false" customHeight="false" outlineLevel="0" collapsed="false">
      <c r="B7" s="17" t="s">
        <v>64</v>
      </c>
      <c r="C7" s="18" t="n">
        <f aca="false">C5+C4</f>
        <v>94.1</v>
      </c>
      <c r="D7" s="19" t="s">
        <v>5</v>
      </c>
    </row>
    <row r="8" customFormat="false" ht="15" hidden="false" customHeight="false" outlineLevel="0" collapsed="false">
      <c r="B8" s="20" t="s">
        <v>65</v>
      </c>
      <c r="C8" s="20"/>
      <c r="D8" s="20"/>
    </row>
    <row r="10" customFormat="false" ht="15" hidden="false" customHeight="false" outlineLevel="0" collapsed="false">
      <c r="B10" s="21" t="s">
        <v>66</v>
      </c>
    </row>
    <row r="11" customFormat="false" ht="15" hidden="false" customHeight="false" outlineLevel="0" collapsed="false">
      <c r="B11" s="4" t="s">
        <v>67</v>
      </c>
      <c r="C11" s="22" t="n">
        <f aca="false">입력!E11</f>
        <v>3</v>
      </c>
      <c r="D11" s="13" t="s">
        <v>63</v>
      </c>
    </row>
    <row r="12" customFormat="false" ht="15" hidden="false" customHeight="false" outlineLevel="0" collapsed="false">
      <c r="B12" s="4" t="s">
        <v>68</v>
      </c>
      <c r="C12" s="22" t="n">
        <f aca="false">입력!E18</f>
        <v>1</v>
      </c>
      <c r="D12" s="13" t="s">
        <v>63</v>
      </c>
    </row>
    <row r="13" customFormat="false" ht="15" hidden="false" customHeight="false" outlineLevel="0" collapsed="false">
      <c r="B13" s="4" t="s">
        <v>69</v>
      </c>
      <c r="C13" s="22" t="n">
        <f aca="false">입력!E24</f>
        <v>3</v>
      </c>
      <c r="D13" s="13" t="s">
        <v>63</v>
      </c>
    </row>
    <row r="14" customFormat="false" ht="15" hidden="false" customHeight="false" outlineLevel="0" collapsed="false">
      <c r="B14" s="4" t="s">
        <v>70</v>
      </c>
      <c r="C14" s="22" t="n">
        <f aca="false">입력!E30</f>
        <v>2</v>
      </c>
      <c r="D14" s="13" t="s">
        <v>63</v>
      </c>
    </row>
    <row r="15" customFormat="false" ht="15" hidden="false" customHeight="false" outlineLevel="0" collapsed="false">
      <c r="B15" s="4" t="s">
        <v>71</v>
      </c>
      <c r="C15" s="22" t="n">
        <f aca="false">입력!E35</f>
        <v>1.5</v>
      </c>
      <c r="D15" s="13" t="s">
        <v>63</v>
      </c>
    </row>
    <row r="16" customFormat="false" ht="15" hidden="false" customHeight="false" outlineLevel="0" collapsed="false">
      <c r="B16" s="4" t="s">
        <v>72</v>
      </c>
      <c r="C16" s="22" t="n">
        <f aca="false">입력!E41</f>
        <v>1</v>
      </c>
      <c r="D16" s="13" t="s">
        <v>63</v>
      </c>
    </row>
    <row r="17" customFormat="false" ht="15" hidden="false" customHeight="false" outlineLevel="0" collapsed="false">
      <c r="B17" s="4" t="s">
        <v>73</v>
      </c>
      <c r="C17" s="22" t="n">
        <f aca="false">입력!E47</f>
        <v>1</v>
      </c>
      <c r="D17" s="13" t="s">
        <v>63</v>
      </c>
    </row>
    <row r="18" customFormat="false" ht="15" hidden="false" customHeight="false" outlineLevel="0" collapsed="false">
      <c r="B18" s="4" t="s">
        <v>74</v>
      </c>
      <c r="C18" s="22" t="n">
        <f aca="false">입력!E56</f>
        <v>1</v>
      </c>
      <c r="D18" s="13" t="s">
        <v>63</v>
      </c>
    </row>
    <row r="38" customFormat="false" ht="19.4" hidden="false" customHeight="false" outlineLevel="0" collapsed="false">
      <c r="B38" s="23" t="s">
        <v>75</v>
      </c>
    </row>
    <row r="39" customFormat="false" ht="17.15" hidden="false" customHeight="false" outlineLevel="0" collapsed="false">
      <c r="B39" s="4" t="s">
        <v>76</v>
      </c>
      <c r="C39" s="24" t="s">
        <v>77</v>
      </c>
    </row>
    <row r="40" customFormat="false" ht="17.15" hidden="false" customHeight="false" outlineLevel="0" collapsed="false">
      <c r="B40" s="4" t="s">
        <v>78</v>
      </c>
      <c r="C40" s="24" t="s">
        <v>79</v>
      </c>
    </row>
    <row r="41" customFormat="false" ht="17.15" hidden="false" customHeight="false" outlineLevel="0" collapsed="false">
      <c r="B41" s="25" t="s">
        <v>80</v>
      </c>
      <c r="C41" s="24" t="s">
        <v>81</v>
      </c>
    </row>
    <row r="42" customFormat="false" ht="17.15" hidden="false" customHeight="false" outlineLevel="0" collapsed="false">
      <c r="B42" s="4" t="s">
        <v>82</v>
      </c>
      <c r="C42" s="24" t="s">
        <v>81</v>
      </c>
    </row>
    <row r="43" customFormat="false" ht="17.15" hidden="false" customHeight="false" outlineLevel="0" collapsed="false">
      <c r="B43" s="4" t="s">
        <v>83</v>
      </c>
      <c r="C43" s="24" t="s">
        <v>84</v>
      </c>
    </row>
    <row r="45" customFormat="false" ht="15" hidden="false" customHeight="false" outlineLevel="0" collapsed="false">
      <c r="B45" s="26" t="s">
        <v>85</v>
      </c>
    </row>
    <row r="46" customFormat="false" ht="15" hidden="false" customHeight="true" outlineLevel="0" collapsed="false">
      <c r="B46" s="27" t="s">
        <v>86</v>
      </c>
      <c r="C46" s="27"/>
      <c r="D46" s="27"/>
      <c r="E46" s="27"/>
    </row>
    <row r="47" customFormat="false" ht="15" hidden="false" customHeight="false" outlineLevel="0" collapsed="false">
      <c r="B47" s="27"/>
      <c r="C47" s="27"/>
      <c r="D47" s="27"/>
      <c r="E47" s="27"/>
    </row>
  </sheetData>
  <mergeCells count="3">
    <mergeCell ref="B2:D2"/>
    <mergeCell ref="B8:D8"/>
    <mergeCell ref="B46:E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2026-03-17T03:37:30Z</dcterms:created>
  <dc:creator>openpyxl</dc:creator>
  <dc:description/>
  <dc:language>en-US</dc:language>
  <cp:lastModifiedBy/>
  <dcterms:modified xsi:type="dcterms:W3CDTF">2026-03-17T03:37:38Z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