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" sheetId="1" state="visible" r:id="rId1"/>
    <sheet name="Result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19">
    <font>
      <name val="Calibri"/>
      <family val="2"/>
      <color theme="1"/>
      <sz val="11"/>
      <scheme val="minor"/>
    </font>
    <font>
      <name val="Noto Sans CJK SC"/>
      <family val="2"/>
      <b val="1"/>
      <color rgb="FF1F4E79"/>
      <sz val="14"/>
    </font>
    <font>
      <name val="Noto Sans CJK SC"/>
      <family val="2"/>
      <b val="1"/>
      <sz val="11"/>
    </font>
    <font>
      <name val="Calibri"/>
      <charset val="1"/>
      <family val="2"/>
      <color theme="1"/>
      <sz val="11"/>
    </font>
    <font>
      <name val="Noto Sans CJK SC"/>
      <family val="2"/>
      <sz val="11"/>
    </font>
    <font>
      <name val="Noto Sans CJK SC"/>
      <family val="2"/>
      <color rgb="FF0000FF"/>
      <sz val="11"/>
    </font>
    <font>
      <name val="Arial"/>
      <charset val="1"/>
      <family val="0"/>
      <color rgb="FF0000FF"/>
      <sz val="11"/>
    </font>
    <font>
      <name val="Arial"/>
      <charset val="1"/>
      <family val="0"/>
      <sz val="11"/>
    </font>
    <font>
      <name val="Arial"/>
      <charset val="1"/>
      <family val="0"/>
      <b val="1"/>
      <sz val="11"/>
    </font>
    <font>
      <name val="Noto Sans CJK SC"/>
      <family val="2"/>
      <color rgb="FF666666"/>
      <sz val="9"/>
    </font>
    <font>
      <name val="Noto Sans CJK SC"/>
      <family val="2"/>
      <b val="1"/>
      <sz val="10"/>
    </font>
    <font>
      <name val="Arial"/>
      <charset val="1"/>
      <family val="0"/>
      <b val="1"/>
      <color rgb="FF375623"/>
      <sz val="16"/>
    </font>
    <font>
      <name val="Arial"/>
      <charset val="1"/>
      <family val="0"/>
      <b val="1"/>
      <sz val="14"/>
    </font>
    <font>
      <name val="Arial"/>
      <charset val="1"/>
      <family val="0"/>
      <b val="1"/>
      <sz val="12"/>
    </font>
    <font>
      <name val="Noto Sans CJK SC"/>
      <family val="2"/>
      <color theme="1"/>
      <sz val="11"/>
    </font>
    <font>
      <name val="Arial"/>
      <charset val="1"/>
      <family val="0"/>
      <b val="1"/>
      <color rgb="FF375623"/>
      <sz val="14"/>
    </font>
    <font>
      <name val="Arial"/>
      <charset val="1"/>
      <family val="0"/>
      <b val="1"/>
      <color rgb="FFC00000"/>
      <sz val="14"/>
    </font>
    <font>
      <name val="Noto Sans CJK SC"/>
      <family val="2"/>
      <b val="1"/>
      <color rgb="FFFFFFFF"/>
      <sz val="11"/>
    </font>
    <font>
      <name val="Noto Sans CJK SC"/>
      <family val="2"/>
      <b val="1"/>
      <color rgb="FFC00000"/>
      <sz val="11"/>
    </font>
  </fonts>
  <fills count="6">
    <fill>
      <patternFill/>
    </fill>
    <fill>
      <patternFill patternType="gray125"/>
    </fill>
    <fill>
      <patternFill patternType="solid">
        <fgColor rgb="FFD6E4F0"/>
        <bgColor rgb="FFD9D9D9"/>
      </patternFill>
    </fill>
    <fill>
      <patternFill patternType="solid">
        <fgColor rgb="FFFFF2CC"/>
        <bgColor rgb="FFF9F9F9"/>
      </patternFill>
    </fill>
    <fill>
      <patternFill patternType="solid">
        <fgColor rgb="FFE2EFDA"/>
        <bgColor rgb="FFD6E4F0"/>
      </patternFill>
    </fill>
    <fill>
      <patternFill patternType="solid">
        <fgColor rgb="FF4472C4"/>
        <bgColor rgb="FF4F81B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applyAlignment="1" pivotButton="0" quotePrefix="0" xfId="0">
      <alignment horizontal="general" vertical="bottom"/>
    </xf>
    <xf numFmtId="0" fontId="2" fillId="2" borderId="0" applyAlignment="1" pivotButton="0" quotePrefix="0" xfId="0">
      <alignment horizontal="general" vertical="bottom"/>
    </xf>
    <xf numFmtId="0" fontId="3" fillId="2" borderId="0" applyAlignment="1" pivotButton="0" quotePrefix="0" xfId="0">
      <alignment horizontal="general" vertical="bottom"/>
    </xf>
    <xf numFmtId="0" fontId="4" fillId="0" borderId="1" applyAlignment="1" pivotButton="0" quotePrefix="0" xfId="0">
      <alignment horizontal="general" vertical="bottom"/>
    </xf>
    <xf numFmtId="0" fontId="5" fillId="3" borderId="1" applyAlignment="1" pivotButton="0" quotePrefix="0" xfId="0">
      <alignment horizontal="general" vertical="bottom"/>
    </xf>
    <xf numFmtId="0" fontId="6" fillId="3" borderId="1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7" fillId="0" borderId="1" applyAlignment="1" pivotButton="0" quotePrefix="0" xfId="0">
      <alignment horizontal="general" vertical="bottom"/>
    </xf>
    <xf numFmtId="0" fontId="8" fillId="0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2" fillId="0" borderId="1" applyAlignment="1" pivotButton="0" quotePrefix="0" xfId="0">
      <alignment horizontal="general" vertical="bottom"/>
    </xf>
    <xf numFmtId="0" fontId="11" fillId="4" borderId="1" applyAlignment="1" pivotButton="0" quotePrefix="0" xfId="0">
      <alignment horizontal="center" vertical="bottom"/>
    </xf>
    <xf numFmtId="0" fontId="12" fillId="0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general" vertical="bottom"/>
    </xf>
    <xf numFmtId="164" fontId="12" fillId="0" borderId="1" applyAlignment="1" pivotButton="0" quotePrefix="0" xfId="0">
      <alignment horizontal="general" vertical="bottom"/>
    </xf>
    <xf numFmtId="0" fontId="3" fillId="0" borderId="0" applyAlignment="1" pivotButton="0" quotePrefix="0" xfId="0">
      <alignment horizontal="general" vertical="bottom"/>
    </xf>
    <xf numFmtId="0" fontId="1" fillId="0" borderId="1" applyAlignment="1" pivotButton="0" quotePrefix="0" xfId="0">
      <alignment horizontal="center" vertical="bottom"/>
    </xf>
    <xf numFmtId="164" fontId="13" fillId="0" borderId="1" applyAlignment="1" pivotButton="0" quotePrefix="0" xfId="0">
      <alignment horizontal="general" vertical="bottom"/>
    </xf>
    <xf numFmtId="0" fontId="14" fillId="0" borderId="0" applyAlignment="1" pivotButton="0" quotePrefix="0" xfId="0">
      <alignment horizontal="general" vertical="bottom"/>
    </xf>
    <xf numFmtId="164" fontId="3" fillId="0" borderId="0" applyAlignment="1" pivotButton="0" quotePrefix="0" xfId="0">
      <alignment horizontal="general" vertical="bottom"/>
    </xf>
    <xf numFmtId="0" fontId="13" fillId="0" borderId="1" applyAlignment="1" pivotButton="0" quotePrefix="0" xfId="0">
      <alignment horizontal="general" vertical="bottom"/>
    </xf>
    <xf numFmtId="164" fontId="15" fillId="4" borderId="1" applyAlignment="1" pivotButton="0" quotePrefix="0" xfId="0">
      <alignment horizontal="general" vertical="bottom"/>
    </xf>
    <xf numFmtId="164" fontId="16" fillId="0" borderId="1" applyAlignment="1" pivotButton="0" quotePrefix="0" xfId="0">
      <alignment horizontal="general" vertical="bottom"/>
    </xf>
    <xf numFmtId="0" fontId="17" fillId="5" borderId="1" applyAlignment="1" pivotButton="0" quotePrefix="0" xfId="0">
      <alignment horizontal="general" vertical="bottom"/>
    </xf>
    <xf numFmtId="0" fontId="18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" customWidth="1" min="1" max="1"/>
    <col width="34" customWidth="1" min="2" max="2"/>
    <col width="22" customWidth="1" min="3" max="3"/>
    <col width="14" customWidth="1" min="4" max="4"/>
    <col width="36" customWidth="1" min="5" max="5"/>
  </cols>
  <sheetData>
    <row r="1"/>
    <row r="2" ht="17.35" customHeight="1">
      <c r="B2" s="1" t="inlineStr">
        <is>
          <t>📐 Body Fat Calculator</t>
        </is>
      </c>
    </row>
    <row r="3"/>
    <row r="4" ht="15" customHeight="1">
      <c r="B4" s="2" t="inlineStr">
        <is>
          <t>📌 Basic Info</t>
        </is>
      </c>
      <c r="C4" s="3" t="n"/>
      <c r="D4" s="3" t="n"/>
    </row>
    <row r="5" ht="15" customHeight="1">
      <c r="B5" s="4" t="inlineStr">
        <is>
          <t>Sex</t>
        </is>
      </c>
      <c r="C5" s="5" t="inlineStr">
        <is>
          <t>Male</t>
        </is>
      </c>
    </row>
    <row r="6" ht="15" customHeight="1">
      <c r="B6" s="4" t="inlineStr">
        <is>
          <t>Age</t>
        </is>
      </c>
      <c r="C6" s="6" t="n">
        <v>30</v>
      </c>
      <c r="D6" s="7" t="inlineStr">
        <is>
          <t>years</t>
        </is>
      </c>
    </row>
    <row r="7" ht="15" customHeight="1">
      <c r="B7" s="4" t="inlineStr">
        <is>
          <t>Height</t>
        </is>
      </c>
      <c r="C7" s="6" t="n">
        <v>173</v>
      </c>
      <c r="D7" s="8" t="inlineStr">
        <is>
          <t>cm</t>
        </is>
      </c>
    </row>
    <row r="8" ht="15" customHeight="1">
      <c r="B8" s="4" t="inlineStr">
        <is>
          <t>Weight</t>
        </is>
      </c>
      <c r="C8" s="6" t="n">
        <v>72</v>
      </c>
      <c r="D8" s="8" t="inlineStr">
        <is>
          <t>kg</t>
        </is>
      </c>
    </row>
    <row r="9" ht="17.15" customHeight="1">
      <c r="B9" s="9" t="inlineStr">
        <is>
          <t>BMI (auto-calculated)</t>
        </is>
      </c>
      <c r="C9" s="10">
        <f>ROUND(C8/((C7/100)^2),1)</f>
        <v/>
      </c>
    </row>
    <row r="10"/>
    <row r="11" ht="17.15" customHeight="1">
      <c r="B11" s="2" t="inlineStr">
        <is>
          <t>📏 Body Measurements (tape measure)</t>
        </is>
      </c>
      <c r="C11" s="3" t="n"/>
      <c r="D11" s="3" t="n"/>
    </row>
    <row r="12" ht="15" customHeight="1">
      <c r="B12" s="4" t="inlineStr">
        <is>
          <t>Neck circumference</t>
        </is>
      </c>
      <c r="C12" s="6" t="n">
        <v>38</v>
      </c>
      <c r="D12" s="8" t="inlineStr">
        <is>
          <t>cm</t>
        </is>
      </c>
    </row>
    <row r="13" ht="17.15" customHeight="1">
      <c r="B13" s="4" t="inlineStr">
        <is>
          <t>Waist circumference (navel level)</t>
        </is>
      </c>
      <c r="C13" s="6" t="n">
        <v>84</v>
      </c>
      <c r="D13" s="8" t="inlineStr">
        <is>
          <t>cm</t>
        </is>
      </c>
    </row>
    <row r="14" ht="17.15" customHeight="1">
      <c r="B14" s="4" t="inlineStr">
        <is>
          <t>Hip circumference (women only)</t>
        </is>
      </c>
      <c r="C14" s="6" t="n">
        <v>0</v>
      </c>
      <c r="D14" s="8" t="inlineStr">
        <is>
          <t>cm</t>
        </is>
      </c>
    </row>
    <row r="15" ht="15" customHeight="1">
      <c r="B15" s="11" t="inlineStr">
        <is>
          <t>💡 Men: leave hip circumference blank or set to 0.</t>
        </is>
      </c>
    </row>
    <row r="16"/>
    <row r="17" ht="15" customHeight="1">
      <c r="B17" s="2" t="inlineStr">
        <is>
          <t>📖 Measurement Guide</t>
        </is>
      </c>
      <c r="C17" s="3" t="n"/>
      <c r="D17" s="3" t="n"/>
    </row>
    <row r="18" ht="15" customHeight="1">
      <c r="B18" s="12" t="inlineStr">
        <is>
          <t>Neck circumference</t>
        </is>
      </c>
      <c r="C18" s="11" t="inlineStr">
        <is>
          <t>Narrowest part of neck (men: just below Adam's apple)</t>
        </is>
      </c>
    </row>
    <row r="19" ht="15" customHeight="1">
      <c r="B19" s="12" t="inlineStr">
        <is>
          <t>Waist circumference</t>
        </is>
      </c>
      <c r="C19" s="11" t="inlineStr">
        <is>
          <t>Measure horizontally at navel level, exhaled</t>
        </is>
      </c>
    </row>
    <row r="20" ht="15" customHeight="1">
      <c r="B20" s="12" t="inlineStr">
        <is>
          <t>Hip circumference</t>
        </is>
      </c>
      <c r="C20" s="11" t="inlineStr">
        <is>
          <t>Measure horizontally at widest part of hips</t>
        </is>
      </c>
    </row>
    <row r="21"/>
    <row r="22" ht="17.15" customHeight="1">
      <c r="B22" s="2" t="inlineStr">
        <is>
          <t>🎯 Goal (optional)</t>
        </is>
      </c>
      <c r="C22" s="3" t="n"/>
      <c r="D22" s="3" t="n"/>
    </row>
    <row r="23" ht="15" customHeight="1">
      <c r="B23" s="4" t="inlineStr">
        <is>
          <t>Target body fat %</t>
        </is>
      </c>
      <c r="C23" s="6" t="n">
        <v>15</v>
      </c>
      <c r="D23" s="8" t="inlineStr">
        <is>
          <t>%</t>
        </is>
      </c>
    </row>
  </sheetData>
  <mergeCells count="5">
    <mergeCell ref="C19:E19"/>
    <mergeCell ref="C18:E18"/>
    <mergeCell ref="B15:D15"/>
    <mergeCell ref="C20:E20"/>
    <mergeCell ref="B2:D2"/>
  </mergeCells>
  <dataValidations count="1">
    <dataValidation sqref="C5" showDropDown="0" showInputMessage="0" showErrorMessage="0" allowBlank="0" type="list" errorStyle="stop" operator="between">
      <formula1>"Male,Female"</formula1>
      <formula2>0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1"/>
  <sheetViews>
    <sheetView workbookViewId="0">
      <selection activeCell="A1" sqref="A1"/>
    </sheetView>
  </sheetViews>
  <sheetFormatPr baseColWidth="8" defaultRowHeight="15"/>
  <cols>
    <col width="4" customWidth="1" min="1" max="1"/>
    <col width="34" customWidth="1" min="2" max="2"/>
    <col width="22" customWidth="1" min="3" max="3"/>
    <col width="14" customWidth="1" min="4" max="4"/>
    <col width="28" customWidth="1" min="5" max="5"/>
  </cols>
  <sheetData>
    <row r="1"/>
    <row r="2" ht="17.35" customHeight="1">
      <c r="B2" s="1" t="inlineStr">
        <is>
          <t>📐 Body Fat Analysis Results</t>
        </is>
      </c>
    </row>
    <row r="3"/>
    <row r="4" ht="17.15" customHeight="1">
      <c r="B4" s="2" t="inlineStr">
        <is>
          <t>📊 U.S. Navy Method</t>
        </is>
      </c>
      <c r="C4" s="3" t="n"/>
      <c r="D4" s="3" t="n"/>
    </row>
    <row r="5" ht="19.7" customHeight="1">
      <c r="B5" s="13" t="inlineStr">
        <is>
          <t>U.S. Navy body fat %</t>
        </is>
      </c>
      <c r="C5" s="14">
        <f>ROUND(IF(Input!C5="Male",86.01*LOG10(Input!C13-Input!C12)-70.041*LOG10(Input!C7)+36.76,IF(Input!C14&gt;0,163.205*LOG10(Input!C13+Input!C14-Input!C12)-97.684*LOG10(Input!C7)-78.387,"Hip circumference required")),1)</f>
        <v/>
      </c>
      <c r="D5" s="15" t="inlineStr">
        <is>
          <t>%</t>
        </is>
      </c>
    </row>
    <row r="6"/>
    <row r="7" ht="17.15" customHeight="1">
      <c r="B7" s="16" t="inlineStr">
        <is>
          <t>📊 BMI-Based Estimate</t>
        </is>
      </c>
      <c r="C7" s="3" t="n"/>
      <c r="D7" s="3" t="n"/>
    </row>
    <row r="8" ht="17.35" customHeight="1">
      <c r="B8" s="10" t="inlineStr">
        <is>
          <t>BMI-based body fat %</t>
        </is>
      </c>
      <c r="C8" s="17">
        <f>ROUND(1.2*Input!C9 + 0.23*Input!C6 - 10.8*IF(Input!C5="Male",1,0) - 5.4, 1)</f>
        <v/>
      </c>
      <c r="D8" s="18" t="inlineStr">
        <is>
          <t>%</t>
        </is>
      </c>
    </row>
    <row r="9" ht="15" customHeight="1">
      <c r="B9" s="11" t="inlineStr">
        <is>
          <t>※ The U.S. Navy method is generally more accurate. BMI-based is for reference.</t>
        </is>
      </c>
    </row>
    <row r="10"/>
    <row r="11" ht="15" customHeight="1">
      <c r="B11" s="2" t="inlineStr">
        <is>
          <t>🏋️ Body Composition Category</t>
        </is>
      </c>
      <c r="C11" s="3" t="n"/>
      <c r="D11" s="3" t="n"/>
    </row>
    <row r="12" ht="17.35" customHeight="1">
      <c r="B12" s="13" t="inlineStr">
        <is>
          <t>Result</t>
        </is>
      </c>
      <c r="C12" s="19">
        <f>IF(Input!C5="Male",IF(C5&lt;=5,"Essential fat",IF(C5&lt;=13,"Athlete",IF(C5&lt;=17,"Fitness",IF(C5&lt;=24,"Average","Obese")))),IF(C5&lt;=13,"Essential fat",IF(C5&lt;=20,"Athlete",IF(C5&lt;=24,"Fitness",IF(C5&lt;=31,"Average","Obese")))))</f>
        <v/>
      </c>
    </row>
    <row r="13"/>
    <row r="14" ht="15" customHeight="1">
      <c r="B14" s="2" t="inlineStr">
        <is>
          <t>📊 Body Composition Analysis</t>
        </is>
      </c>
      <c r="C14" s="3" t="n"/>
      <c r="D14" s="3" t="n"/>
    </row>
    <row r="15" ht="15" customHeight="1">
      <c r="B15" s="13" t="inlineStr">
        <is>
          <t>Fat mass</t>
        </is>
      </c>
      <c r="C15" s="20">
        <f>ROUND(Input!C8*C5/100, 1)</f>
        <v/>
      </c>
      <c r="D15" s="18" t="inlineStr">
        <is>
          <t>kg</t>
        </is>
      </c>
    </row>
    <row r="16" ht="17.15" customHeight="1">
      <c r="B16" s="13" t="inlineStr">
        <is>
          <t>Lean mass (muscle, bone, water)</t>
        </is>
      </c>
      <c r="C16" s="20">
        <f>ROUND(Input!C8-C15, 1)</f>
        <v/>
      </c>
      <c r="D16" s="18" t="inlineStr">
        <is>
          <t>kg</t>
        </is>
      </c>
    </row>
    <row r="17"/>
    <row r="18" ht="15" customHeight="1">
      <c r="B18" s="21" t="inlineStr">
        <is>
          <t>Body fat</t>
        </is>
      </c>
      <c r="C18" s="22">
        <f>C15</f>
        <v/>
      </c>
    </row>
    <row r="19" ht="15" customHeight="1">
      <c r="B19" s="21" t="inlineStr">
        <is>
          <t>Lean mass</t>
        </is>
      </c>
      <c r="C19" s="22">
        <f>C16</f>
        <v/>
      </c>
    </row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 ht="15" customHeight="1">
      <c r="B36" s="2" t="inlineStr">
        <is>
          <t>🎯 Target Body Fat Simulation</t>
        </is>
      </c>
      <c r="C36" s="3" t="n"/>
      <c r="D36" s="3" t="n"/>
    </row>
    <row r="37" ht="15" customHeight="1">
      <c r="B37" s="13" t="inlineStr">
        <is>
          <t>Target body fat %</t>
        </is>
      </c>
      <c r="C37" s="23">
        <f>Input!C23</f>
        <v/>
      </c>
      <c r="D37" s="18" t="inlineStr">
        <is>
          <t>%</t>
        </is>
      </c>
    </row>
    <row r="38" ht="17.35" customHeight="1">
      <c r="B38" s="13" t="inlineStr">
        <is>
          <t>Target weight (lean mass preserved)</t>
        </is>
      </c>
      <c r="C38" s="24">
        <f>ROUND(C16/(1-Input!C23/100), 1)</f>
        <v/>
      </c>
      <c r="D38" s="18" t="inlineStr">
        <is>
          <t>kg</t>
        </is>
      </c>
    </row>
    <row r="39" ht="17.35" customHeight="1">
      <c r="B39" s="13" t="inlineStr">
        <is>
          <t>Fat to lose</t>
        </is>
      </c>
      <c r="C39" s="25">
        <f>ROUND(Input!C8-C38, 1)</f>
        <v/>
      </c>
      <c r="D39" s="18" t="inlineStr">
        <is>
          <t>kg</t>
        </is>
      </c>
    </row>
    <row r="40"/>
    <row r="41" ht="15" customHeight="1">
      <c r="B41" s="2" t="inlineStr">
        <is>
          <t>📋 Body Fat % Reference Table</t>
        </is>
      </c>
      <c r="C41" s="3" t="n"/>
      <c r="D41" s="3" t="n"/>
    </row>
    <row r="42" ht="15" customHeight="1">
      <c r="B42" s="26" t="inlineStr">
        <is>
          <t>Category</t>
        </is>
      </c>
      <c r="C42" s="26" t="inlineStr">
        <is>
          <t>Male</t>
        </is>
      </c>
      <c r="D42" s="26" t="inlineStr">
        <is>
          <t>Female</t>
        </is>
      </c>
    </row>
    <row r="43" ht="15" customHeight="1">
      <c r="B43" s="4" t="inlineStr">
        <is>
          <t>Essential fat</t>
        </is>
      </c>
      <c r="C43" s="9" t="inlineStr">
        <is>
          <t>2-5%</t>
        </is>
      </c>
      <c r="D43" s="9" t="inlineStr">
        <is>
          <t>10-13%</t>
        </is>
      </c>
    </row>
    <row r="44" ht="15" customHeight="1">
      <c r="B44" s="4" t="inlineStr">
        <is>
          <t>Athlete</t>
        </is>
      </c>
      <c r="C44" s="9" t="inlineStr">
        <is>
          <t>6-13%</t>
        </is>
      </c>
      <c r="D44" s="9" t="inlineStr">
        <is>
          <t>14-20%</t>
        </is>
      </c>
    </row>
    <row r="45" ht="17.15" customHeight="1">
      <c r="B45" s="4" t="inlineStr">
        <is>
          <t>Fitness</t>
        </is>
      </c>
      <c r="C45" s="9" t="inlineStr">
        <is>
          <t>14-17%</t>
        </is>
      </c>
      <c r="D45" s="9" t="inlineStr">
        <is>
          <t>21-24%</t>
        </is>
      </c>
    </row>
    <row r="46" ht="15" customHeight="1">
      <c r="B46" s="4" t="inlineStr">
        <is>
          <t>Average</t>
        </is>
      </c>
      <c r="C46" s="9" t="inlineStr">
        <is>
          <t>18-24%</t>
        </is>
      </c>
      <c r="D46" s="9" t="inlineStr">
        <is>
          <t>25-31%</t>
        </is>
      </c>
    </row>
    <row r="47" ht="17.15" customHeight="1">
      <c r="B47" s="4" t="inlineStr">
        <is>
          <t>Obese</t>
        </is>
      </c>
      <c r="C47" s="9" t="inlineStr">
        <is>
          <t>25%+</t>
        </is>
      </c>
      <c r="D47" s="9" t="inlineStr">
        <is>
          <t>32%+</t>
        </is>
      </c>
    </row>
    <row r="48"/>
    <row r="49" ht="15" customHeight="1">
      <c r="B49" s="27" t="inlineStr">
        <is>
          <t>⚠ Disclaimer</t>
        </is>
      </c>
    </row>
    <row r="50" ht="15" customHeight="1">
      <c r="B50" s="28" t="inlineStr">
        <is>
          <t>This calculator uses the U.S. Navy method and BMI-based estimates. It does not replace precise tests like BIA or DEXA scans. Margin of error: ±3-4%. Best used for tracking trends.</t>
        </is>
      </c>
    </row>
    <row r="51" ht="15" customHeight="1"/>
  </sheetData>
  <mergeCells count="3">
    <mergeCell ref="B9:D9"/>
    <mergeCell ref="B50:E51"/>
    <mergeCell ref="B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2026-03-17T05:39:46Z</dcterms:created>
  <dcterms:modified xsi:type="dcterms:W3CDTF">2026-03-17T05:39:46Z</dcterms:modified>
</cp:coreProperties>
</file>