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월" sheetId="1" state="visible" r:id="rId3"/>
    <sheet name="2월" sheetId="2" state="visible" r:id="rId4"/>
    <sheet name="3월" sheetId="3" state="visible" r:id="rId5"/>
    <sheet name="4월" sheetId="4" state="visible" r:id="rId6"/>
    <sheet name="5월" sheetId="5" state="visible" r:id="rId7"/>
    <sheet name="6월" sheetId="6" state="visible" r:id="rId8"/>
    <sheet name="7월" sheetId="7" state="visible" r:id="rId9"/>
    <sheet name="8월" sheetId="8" state="visible" r:id="rId10"/>
    <sheet name="9월" sheetId="9" state="visible" r:id="rId11"/>
    <sheet name="10월" sheetId="10" state="visible" r:id="rId12"/>
    <sheet name="11월" sheetId="11" state="visible" r:id="rId13"/>
    <sheet name="12월" sheetId="12" state="visible" r:id="rId14"/>
    <sheet name="집계" sheetId="13" state="visible" r:id="rId15"/>
    <sheet name="설정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<sst xmlns="http://schemas.openxmlformats.org/spreadsheetml/2006/main" count="280" uniqueCount="71">
  <si>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1</t>
    </r>
    <r>
      <rPr>
        <b val="true"/>
        <sz val="14"/>
        <color rgb="FFFFFFFF"/>
        <rFont val="Noto Sans CJK SC"/>
        <family val="2"/>
      </rPr>
      <t xml:space="preserve">월 근태관리표</t>
    </r>
  </si>
  <si>
    <t xml:space="preserve">날짜</t>
  </si>
  <si>
    <t xml:space="preserve">요일</t>
  </si>
  <si>
    <t xml:space="preserve">직원명</t>
  </si>
  <si>
    <t xml:space="preserve">출근시간</t>
  </si>
  <si>
    <t xml:space="preserve">퇴근시간</t>
  </si>
  <si>
    <t xml:space="preserve">근무시간</t>
  </si>
  <si>
    <t xml:space="preserve">초과근무</t>
  </si>
  <si>
    <t xml:space="preserve">지각</t>
  </si>
  <si>
    <t xml:space="preserve">조퇴</t>
  </si>
  <si>
    <t xml:space="preserve">결근</t>
  </si>
  <si>
    <t xml:space="preserve">비고</t>
  </si>
  <si>
    <t xml:space="preserve">김민수</t>
  </si>
  <si>
    <t xml:space="preserve">이서연</t>
  </si>
  <si>
    <t xml:space="preserve">박지훈</t>
  </si>
  <si>
    <t xml:space="preserve">병원</t>
  </si>
  <si>
    <t xml:space="preserve">교통체증</t>
  </si>
  <si>
    <t xml:space="preserve">프로젝트 마감</t>
  </si>
  <si>
    <t xml:space="preserve">연차</t>
  </si>
  <si>
    <t xml:space="preserve">월간 요약</t>
  </si>
  <si>
    <t xml:space="preserve">총 출근일</t>
  </si>
  <si>
    <t xml:space="preserve">총 근무시간</t>
  </si>
  <si>
    <t xml:space="preserve">총 초과근무</t>
  </si>
  <si>
    <t xml:space="preserve">지각 횟수</t>
  </si>
  <si>
    <t xml:space="preserve">결근 일수</t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</si>
  <si>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2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</si>
  <si>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3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</si>
  <si>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4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</si>
  <si>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5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</si>
  <si>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6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</si>
  <si>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7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</si>
  <si>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8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</si>
  <si>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9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</si>
  <si>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10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</si>
  <si>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11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</si>
  <si>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📋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12</t>
    </r>
    <r>
      <rPr>
        <b val="true"/>
        <sz val="14"/>
        <color rgb="FFFFFFFF"/>
        <rFont val="Noto Sans CJK SC"/>
        <family val="2"/>
      </rPr>
      <t xml:space="preserve">월 근태관리표</t>
    </r>
  </si>
  <si>
    <r>
      <rPr>
        <b val="true"/>
        <sz val="14"/>
        <color rgb="FFFFFFFF"/>
        <rFont val="맑은 고딕"/>
        <family val="0"/>
        <charset val="1"/>
      </rPr>
      <t xml:space="preserve">📊 2026</t>
    </r>
    <r>
      <rPr>
        <b val="true"/>
        <sz val="14"/>
        <color rgb="FFFFFFFF"/>
        <rFont val="Noto Sans CJK SC"/>
        <family val="2"/>
      </rPr>
      <t xml:space="preserve">년 근태 집계</t>
    </r>
  </si>
  <si>
    <t xml:space="preserve">부서</t>
  </si>
  <si>
    <t xml:space="preserve">조퇴 횟수</t>
  </si>
  <si>
    <t xml:space="preserve">월평균 근무시간</t>
  </si>
  <si>
    <t xml:space="preserve">⚙️ 근태관리 설정</t>
  </si>
  <si>
    <t xml:space="preserve">근무시간 설정</t>
  </si>
  <si>
    <t xml:space="preserve">값</t>
  </si>
  <si>
    <t xml:space="preserve">설명</t>
  </si>
  <si>
    <t xml:space="preserve">출근 기준시간</t>
  </si>
  <si>
    <r>
      <rPr>
        <sz val="10"/>
        <color rgb="FF404040"/>
        <rFont val="Noto Sans CJK SC"/>
        <family val="2"/>
      </rPr>
      <t xml:space="preserve">이 시간 이후 출근 </t>
    </r>
    <r>
      <rPr>
        <sz val="10"/>
        <color rgb="FF404040"/>
        <rFont val="맑은 고딕"/>
        <family val="0"/>
        <charset val="1"/>
      </rPr>
      <t xml:space="preserve">= </t>
    </r>
    <r>
      <rPr>
        <sz val="10"/>
        <color rgb="FF404040"/>
        <rFont val="Noto Sans CJK SC"/>
        <family val="2"/>
      </rPr>
      <t xml:space="preserve">지각</t>
    </r>
  </si>
  <si>
    <t xml:space="preserve">퇴근 기준시간</t>
  </si>
  <si>
    <r>
      <rPr>
        <sz val="10"/>
        <color rgb="FF404040"/>
        <rFont val="Noto Sans CJK SC"/>
        <family val="2"/>
      </rPr>
      <t xml:space="preserve">이 시간 이전 퇴근 </t>
    </r>
    <r>
      <rPr>
        <sz val="10"/>
        <color rgb="FF404040"/>
        <rFont val="맑은 고딕"/>
        <family val="0"/>
        <charset val="1"/>
      </rPr>
      <t xml:space="preserve">= </t>
    </r>
    <r>
      <rPr>
        <sz val="10"/>
        <color rgb="FF404040"/>
        <rFont val="Noto Sans CJK SC"/>
        <family val="2"/>
      </rPr>
      <t xml:space="preserve">조퇴</t>
    </r>
  </si>
  <si>
    <t xml:space="preserve">점심 시작</t>
  </si>
  <si>
    <r>
      <rPr>
        <sz val="10"/>
        <color rgb="FF404040"/>
        <rFont val="Noto Sans CJK SC"/>
        <family val="2"/>
      </rPr>
      <t xml:space="preserve">점심시간 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자동 제외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</si>
  <si>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점심 종료</t>
  </si>
  <si>
    <t xml:space="preserve">점심시간 종료</t>
  </si>
  <si>
    <t xml:space="preserve">기본 근무시간</t>
  </si>
  <si>
    <r>
      <rPr>
        <sz val="10"/>
        <color rgb="FF404040"/>
        <rFont val="Noto Sans CJK SC"/>
        <family val="2"/>
      </rPr>
      <t xml:space="preserve">일 기본 근무시간 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시간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</si>
  <si>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직원 명단</t>
  </si>
  <si>
    <t xml:space="preserve">직급</t>
  </si>
  <si>
    <t xml:space="preserve">개발팀</t>
  </si>
  <si>
    <t xml:space="preserve">대리</t>
  </si>
  <si>
    <t xml:space="preserve">마케팅팀</t>
  </si>
  <si>
    <t xml:space="preserve">사원</t>
  </si>
  <si>
    <t xml:space="preserve">영업팀</t>
  </si>
  <si>
    <t xml:space="preserve">과장</t>
  </si>
  <si>
    <t xml:space="preserve">최유진</t>
  </si>
  <si>
    <t xml:space="preserve">인사팀</t>
  </si>
  <si>
    <t xml:space="preserve">정현우</t>
  </si>
  <si>
    <t xml:space="preserve">💡 사용법</t>
  </si>
  <si>
    <r>
      <rPr>
        <sz val="10"/>
        <color rgb="FF404040"/>
        <rFont val="맑은 고딕"/>
        <family val="0"/>
        <charset val="1"/>
      </rPr>
      <t xml:space="preserve">1. </t>
    </r>
    <r>
      <rPr>
        <sz val="10"/>
        <color rgb="FF404040"/>
        <rFont val="Noto Sans CJK SC"/>
        <family val="2"/>
      </rPr>
      <t xml:space="preserve">이 시트에서 출퇴근 기준시간과 직원 명단을 먼저 설정하세요</t>
    </r>
    <r>
      <rPr>
        <sz val="10"/>
        <color rgb="FF404040"/>
        <rFont val="맑은 고딕"/>
        <family val="0"/>
        <charset val="1"/>
      </rPr>
      <t xml:space="preserve">.</t>
    </r>
  </si>
  <si>
    <r>
      <rPr>
        <sz val="10"/>
        <color rgb="FF404040"/>
        <rFont val="맑은 고딕"/>
        <family val="0"/>
        <charset val="1"/>
      </rPr>
      <t xml:space="preserve">2. </t>
    </r>
    <r>
      <rPr>
        <sz val="10"/>
        <color rgb="FF404040"/>
        <rFont val="Noto Sans CJK SC"/>
        <family val="2"/>
      </rPr>
      <t xml:space="preserve">각 월별 시트에서 직원을 선택하고 출퇴근 시간을 입력하세요</t>
    </r>
    <r>
      <rPr>
        <sz val="10"/>
        <color rgb="FF404040"/>
        <rFont val="맑은 고딕"/>
        <family val="0"/>
        <charset val="1"/>
      </rPr>
      <t xml:space="preserve">.</t>
    </r>
  </si>
  <si>
    <r>
      <rPr>
        <sz val="10"/>
        <color rgb="FF404040"/>
        <rFont val="맑은 고딕"/>
        <family val="0"/>
        <charset val="1"/>
      </rPr>
      <t xml:space="preserve">3. </t>
    </r>
    <r>
      <rPr>
        <sz val="10"/>
        <color rgb="FF404040"/>
        <rFont val="Noto Sans CJK SC"/>
        <family val="2"/>
      </rPr>
      <t xml:space="preserve">근무시간</t>
    </r>
    <r>
      <rPr>
        <sz val="10"/>
        <color rgb="FF404040"/>
        <rFont val="맑은 고딕"/>
        <family val="0"/>
        <charset val="1"/>
      </rPr>
      <t xml:space="preserve">, </t>
    </r>
    <r>
      <rPr>
        <sz val="10"/>
        <color rgb="FF404040"/>
        <rFont val="Noto Sans CJK SC"/>
        <family val="2"/>
      </rPr>
      <t xml:space="preserve">초과근무</t>
    </r>
    <r>
      <rPr>
        <sz val="10"/>
        <color rgb="FF404040"/>
        <rFont val="맑은 고딕"/>
        <family val="0"/>
        <charset val="1"/>
      </rPr>
      <t xml:space="preserve">, </t>
    </r>
    <r>
      <rPr>
        <sz val="10"/>
        <color rgb="FF404040"/>
        <rFont val="Noto Sans CJK SC"/>
        <family val="2"/>
      </rPr>
      <t xml:space="preserve">지각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조퇴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결근이 자동으로 계산됩니다</t>
    </r>
    <r>
      <rPr>
        <sz val="10"/>
        <color rgb="FF404040"/>
        <rFont val="맑은 고딕"/>
        <family val="0"/>
        <charset val="1"/>
      </rPr>
      <t xml:space="preserve">.</t>
    </r>
  </si>
  <si>
    <r>
      <rPr>
        <sz val="10"/>
        <color rgb="FF404040"/>
        <rFont val="맑은 고딕"/>
        <family val="0"/>
        <charset val="1"/>
      </rPr>
      <t xml:space="preserve">4. '</t>
    </r>
    <r>
      <rPr>
        <sz val="10"/>
        <color rgb="FF404040"/>
        <rFont val="Noto Sans CJK SC"/>
        <family val="2"/>
      </rPr>
      <t xml:space="preserve">집계</t>
    </r>
    <r>
      <rPr>
        <sz val="10"/>
        <color rgb="FF404040"/>
        <rFont val="맑은 고딕"/>
        <family val="0"/>
        <charset val="1"/>
      </rPr>
      <t xml:space="preserve">' </t>
    </r>
    <r>
      <rPr>
        <sz val="10"/>
        <color rgb="FF404040"/>
        <rFont val="Noto Sans CJK SC"/>
        <family val="2"/>
      </rPr>
      <t xml:space="preserve">시트에서 직원별 월간 요약을 확인할 수 있습니다</t>
    </r>
    <r>
      <rPr>
        <sz val="10"/>
        <color rgb="FF404040"/>
        <rFont val="맑은 고딕"/>
        <family val="0"/>
        <charset val="1"/>
      </rPr>
      <t xml:space="preserve">.</t>
    </r>
  </si>
  <si>
    <r>
      <rPr>
        <sz val="10"/>
        <color rgb="FF404040"/>
        <rFont val="맑은 고딕"/>
        <family val="0"/>
        <charset val="1"/>
      </rPr>
      <t xml:space="preserve">5. </t>
    </r>
    <r>
      <rPr>
        <sz val="10"/>
        <color rgb="FF404040"/>
        <rFont val="Noto Sans CJK SC"/>
        <family val="2"/>
      </rPr>
      <t xml:space="preserve">시간은 </t>
    </r>
    <r>
      <rPr>
        <sz val="10"/>
        <color rgb="FF404040"/>
        <rFont val="맑은 고딕"/>
        <family val="0"/>
        <charset val="1"/>
      </rPr>
      <t xml:space="preserve">HH:MM </t>
    </r>
    <r>
      <rPr>
        <sz val="10"/>
        <color rgb="FF404040"/>
        <rFont val="Noto Sans CJK SC"/>
        <family val="2"/>
      </rPr>
      <t xml:space="preserve">형식으로 입력하세요 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예</t>
    </r>
    <r>
      <rPr>
        <sz val="10"/>
        <color rgb="FF404040"/>
        <rFont val="맑은 고딕"/>
        <family val="0"/>
        <charset val="1"/>
      </rPr>
      <t xml:space="preserve">: 09:00, 18:30).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</si>
</sst>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\-dd"/>
    <numFmt numFmtId="166" formatCode="hh:mm"/>
    <numFmt numFmtId="167" formatCode="0.0"/>
    <numFmt numFmtId="168" formatCode="General"/>
    <numFmt numFmtId="169" formatCode="0&quot;시간&quot;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맑은 고딕"/>
      <family val="0"/>
      <charset val="1"/>
    </font>
    <font>
      <b val="true"/>
      <sz val="14"/>
      <color rgb="FFFFFFFF"/>
      <name val="Noto Sans CJK SC"/>
      <family val="2"/>
    </font>
    <font>
      <b val="true"/>
      <sz val="10"/>
      <color rgb="FFFFFFFF"/>
      <name val="Noto Sans CJK SC"/>
      <family val="2"/>
    </font>
    <font>
      <sz val="10"/>
      <color rgb="FF0000CC"/>
      <name val="맑은 고딕"/>
      <family val="0"/>
      <charset val="1"/>
    </font>
    <font>
      <sz val="10"/>
      <color rgb="FF404040"/>
      <name val="맑은 고딕"/>
      <family val="0"/>
      <charset val="1"/>
    </font>
    <font>
      <sz val="10"/>
      <color rgb="FF0000CC"/>
      <name val="Noto Sans CJK SC"/>
      <family val="2"/>
    </font>
    <font>
      <b val="true"/>
      <sz val="10"/>
      <color rgb="FFC00000"/>
      <name val="맑은 고딕"/>
      <family val="0"/>
      <charset val="1"/>
    </font>
    <font>
      <sz val="10"/>
      <color rgb="FF404040"/>
      <name val="Noto Sans CJK SC"/>
      <family val="2"/>
    </font>
    <font>
      <b val="true"/>
      <sz val="10"/>
      <color rgb="FF1B2A4A"/>
      <name val="Noto Sans CJK SC"/>
      <family val="2"/>
    </font>
    <font>
      <b val="true"/>
      <sz val="10"/>
      <color rgb="FF1B2A4A"/>
      <name val="맑은 고딕"/>
      <family val="0"/>
      <charset val="1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  <font>
      <b val="true"/>
      <sz val="10"/>
      <color rgb="FF000000"/>
      <name val="Noto Sans CJK SC"/>
      <family val="2"/>
    </font>
    <font>
      <b val="true"/>
      <sz val="10"/>
      <color rgb="FF000000"/>
      <name val="Calibri"/>
      <family val="2"/>
    </font>
    <font>
      <b val="true"/>
      <sz val="14"/>
      <color rgb="FF1B2A4A"/>
      <name val="Noto Sans CJK SC"/>
      <family val="2"/>
    </font>
    <font>
      <b val="true"/>
      <sz val="12"/>
      <color rgb="FF1B2A4A"/>
      <name val="Noto Sans CJK SC"/>
      <family val="2"/>
    </font>
  </fonts>
  <fills count="7">
    <fill>
      <patternFill patternType="none"/>
    </fill>
    <fill>
      <patternFill patternType="gray125"/>
    </fill>
    <fill>
      <patternFill patternType="solid">
        <fgColor rgb="FF1B2A4A"/>
        <bgColor rgb="FF2C3E6B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  <fill>
      <patternFill patternType="solid">
        <fgColor rgb="FFD6E4F0"/>
        <bgColor rgb="FFE0E0E0"/>
      </patternFill>
    </fill>
    <fill>
      <patternFill patternType="solid">
        <fgColor rgb="FFFFF2CC"/>
        <bgColor rgb="FFF9F9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0E0E0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78787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0E0E0"/>
      <rgbColor rgb="FFF9F9F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2C3E6B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직원별 근태 현황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집계!D4</c:f>
              <c:strCache>
                <c:ptCount val="1"/>
                <c:pt idx="0">
                  <c:v>총 출근일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집계!$B$5:$B$9</c:f>
              <c:strCache>
                <c:ptCount val="5"/>
                <c:pt idx="0">
                  <c:v>김민수</c:v>
                </c:pt>
                <c:pt idx="1">
                  <c:v>이서연</c:v>
                </c:pt>
                <c:pt idx="2">
                  <c:v>박지훈</c:v>
                </c:pt>
                <c:pt idx="3">
                  <c:v>최유진</c:v>
                </c:pt>
                <c:pt idx="4">
                  <c:v>정현우</c:v>
                </c:pt>
              </c:strCache>
            </c:strRef>
          </c:cat>
          <c:val>
            <c:numRef>
              <c:f>집계!$D$5:$D$9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집계!G4</c:f>
              <c:strCache>
                <c:ptCount val="1"/>
                <c:pt idx="0">
                  <c:v>지각 횟수</c:v>
                </c:pt>
              </c:strCache>
            </c:strRef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집계!$B$5:$B$9</c:f>
              <c:strCache>
                <c:ptCount val="5"/>
                <c:pt idx="0">
                  <c:v>김민수</c:v>
                </c:pt>
                <c:pt idx="1">
                  <c:v>이서연</c:v>
                </c:pt>
                <c:pt idx="2">
                  <c:v>박지훈</c:v>
                </c:pt>
                <c:pt idx="3">
                  <c:v>최유진</c:v>
                </c:pt>
                <c:pt idx="4">
                  <c:v>정현우</c:v>
                </c:pt>
              </c:strCache>
            </c:strRef>
          </c:cat>
          <c:val>
            <c:numRef>
              <c:f>집계!$G$5:$G$9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집계!I4</c:f>
              <c:strCache>
                <c:ptCount val="1"/>
                <c:pt idx="0">
                  <c:v>결근 일수</c:v>
                </c:pt>
              </c:strCache>
            </c:strRef>
          </c:tx>
          <c:spPr>
            <a:solidFill>
              <a:srgbClr val="c00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집계!$B$5:$B$9</c:f>
              <c:strCache>
                <c:ptCount val="5"/>
                <c:pt idx="0">
                  <c:v>김민수</c:v>
                </c:pt>
                <c:pt idx="1">
                  <c:v>이서연</c:v>
                </c:pt>
                <c:pt idx="2">
                  <c:v>박지훈</c:v>
                </c:pt>
                <c:pt idx="3">
                  <c:v>최유진</c:v>
                </c:pt>
                <c:pt idx="4">
                  <c:v>정현우</c:v>
                </c:pt>
              </c:strCache>
            </c:strRef>
          </c:cat>
          <c:val>
            <c:numRef>
              <c:f>집계!$I$5:$I$9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0"/>
        <c:axId val="20174506"/>
        <c:axId val="96136830"/>
      </c:barChart>
      <c:catAx>
        <c:axId val="201745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136830"/>
        <c:crosses val="autoZero"/>
        <c:auto val="1"/>
        <c:lblAlgn val="ctr"/>
        <c:lblOffset val="100"/>
        <c:noMultiLvlLbl val="0"/>
      </c:catAx>
      <c:valAx>
        <c:axId val="9613683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일수/횟수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17450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34</xdr:row>
      <xdr:rowOff>106560</xdr:rowOff>
    </xdr:from>
    <xdr:to>
      <xdr:col>13</xdr:col>
      <xdr:colOff>46080</xdr:colOff>
      <xdr:row>61</xdr:row>
      <xdr:rowOff>2880</xdr:rowOff>
    </xdr:to>
    <xdr:graphicFrame>
      <xdr:nvGraphicFramePr>
        <xdr:cNvPr id="0" name="Chart 1"/>
        <xdr:cNvGraphicFramePr/>
      </xdr:nvGraphicFramePr>
      <xdr:xfrm>
        <a:off x="211320" y="6667560"/>
        <a:ext cx="899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L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 t="n">
        <v>46024</v>
      </c>
      <c r="C5" s="4" t="str">
        <f aca="false">IF(B5="","",TEXT(B5,"aaa"))</f>
        <v>Fri</v>
      </c>
      <c r="D5" s="5" t="s">
        <v>12</v>
      </c>
      <c r="E5" s="6" t="n">
        <v>0.371527777777778</v>
      </c>
      <c r="F5" s="6" t="n">
        <v>0.756944444444444</v>
      </c>
      <c r="G5" s="7" t="n">
        <f aca="false">IF(OR(E5="",F5=""),"",MAX(0,(F5-E5)*24-IF(AND(E5&lt;설정!C7,F5&gt;설정!C6),(설정!C7-설정!C6)*24,0)))</f>
        <v>15.25</v>
      </c>
      <c r="H5" s="7" t="n">
        <f aca="false">IF(G5="","",MAX(0,G5-설정!C9))</f>
        <v>7.25</v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 t="n">
        <v>46024</v>
      </c>
      <c r="C6" s="11" t="str">
        <f aca="false">IF(B6="","",TEXT(B6,"aaa"))</f>
        <v>Fri</v>
      </c>
      <c r="D6" s="12" t="s">
        <v>13</v>
      </c>
      <c r="E6" s="13" t="n">
        <v>0.378472222222222</v>
      </c>
      <c r="F6" s="13" t="n">
        <v>0.75</v>
      </c>
      <c r="G6" s="14" t="n">
        <f aca="false">IF(OR(E6="",F6=""),"",MAX(0,(F6-E6)*24-IF(AND(E6&lt;설정!C7,F6&gt;설정!C6),(설정!C7-설정!C6)*24,0)))</f>
        <v>8.91666666666667</v>
      </c>
      <c r="H6" s="14" t="n">
        <f aca="false">IF(G6="","",MAX(0,G6-설정!C9))</f>
        <v>0.916666666666666</v>
      </c>
      <c r="I6" s="15" t="str">
        <f aca="false">IF(E6="","",IF(E6&gt;설정!C5,"●",""))</f>
        <v>●</v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 t="n">
        <v>46024</v>
      </c>
      <c r="C7" s="4" t="str">
        <f aca="false">IF(B7="","",TEXT(B7,"aaa"))</f>
        <v>Fri</v>
      </c>
      <c r="D7" s="5" t="s">
        <v>14</v>
      </c>
      <c r="E7" s="6" t="n">
        <v>0.368055555555556</v>
      </c>
      <c r="F7" s="6" t="n">
        <v>0.8125</v>
      </c>
      <c r="G7" s="7" t="n">
        <f aca="false">IF(OR(E7="",F7=""),"",MAX(0,(F7-E7)*24-IF(AND(E7&lt;설정!C7,F7&gt;설정!C6),(설정!C7-설정!C6)*24,0)))</f>
        <v>16.6666666666667</v>
      </c>
      <c r="H7" s="7" t="n">
        <f aca="false">IF(G7="","",MAX(0,G7-설정!C9))</f>
        <v>8.66666666666666</v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 t="n">
        <v>46027</v>
      </c>
      <c r="C8" s="11" t="str">
        <f aca="false">IF(B8="","",TEXT(B8,"aaa"))</f>
        <v>Mon</v>
      </c>
      <c r="D8" s="12" t="s">
        <v>12</v>
      </c>
      <c r="E8" s="13" t="n">
        <v>0.375</v>
      </c>
      <c r="F8" s="13" t="n">
        <v>0.75</v>
      </c>
      <c r="G8" s="14" t="n">
        <f aca="false">IF(OR(E8="",F8=""),"",MAX(0,(F8-E8)*24-IF(AND(E8&lt;설정!C7,F8&gt;설정!C6),(설정!C7-설정!C6)*24,0)))</f>
        <v>9</v>
      </c>
      <c r="H8" s="14" t="n">
        <f aca="false">IF(G8="","",MAX(0,G8-설정!C9))</f>
        <v>1</v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 t="n">
        <v>46027</v>
      </c>
      <c r="C9" s="4" t="str">
        <f aca="false">IF(B9="","",TEXT(B9,"aaa"))</f>
        <v>Mon</v>
      </c>
      <c r="D9" s="5" t="s">
        <v>13</v>
      </c>
      <c r="E9" s="6" t="n">
        <v>0.364583333333333</v>
      </c>
      <c r="F9" s="6" t="n">
        <v>0.729166666666667</v>
      </c>
      <c r="G9" s="7" t="n">
        <f aca="false">IF(OR(E9="",F9=""),"",MAX(0,(F9-E9)*24-IF(AND(E9&lt;설정!C7,F9&gt;설정!C6),(설정!C7-설정!C6)*24,0)))</f>
        <v>8.75</v>
      </c>
      <c r="H9" s="7" t="n">
        <f aca="false">IF(G9="","",MAX(0,G9-설정!C9))</f>
        <v>0.75</v>
      </c>
      <c r="I9" s="8" t="str">
        <f aca="false">IF(E9="","",IF(E9&gt;설정!C5,"●",""))</f>
        <v/>
      </c>
      <c r="J9" s="8" t="str">
        <f aca="false">IF(F9="","",IF(F9&lt;설정!C6,"●",""))</f>
        <v>●</v>
      </c>
      <c r="K9" s="8" t="str">
        <f aca="false">IF(AND(B9&lt;&gt;"",D9&lt;&gt;"",E9="",F9=""),"결근","")</f>
        <v/>
      </c>
      <c r="L9" s="17" t="s">
        <v>15</v>
      </c>
    </row>
    <row r="10" customFormat="false" ht="15" hidden="false" customHeight="false" outlineLevel="0" collapsed="false">
      <c r="B10" s="10" t="n">
        <v>46027</v>
      </c>
      <c r="C10" s="11" t="str">
        <f aca="false">IF(B10="","",TEXT(B10,"aaa"))</f>
        <v>Mon</v>
      </c>
      <c r="D10" s="12" t="s">
        <v>14</v>
      </c>
      <c r="E10" s="13" t="n">
        <v>0.385416666666667</v>
      </c>
      <c r="F10" s="13" t="n">
        <v>0.75</v>
      </c>
      <c r="G10" s="14" t="n">
        <f aca="false">IF(OR(E10="",F10=""),"",MAX(0,(F10-E10)*24-IF(AND(E10&lt;설정!C7,F10&gt;설정!C6),(설정!C7-설정!C6)*24,0)))</f>
        <v>8.75</v>
      </c>
      <c r="H10" s="14" t="n">
        <f aca="false">IF(G10="","",MAX(0,G10-설정!C9))</f>
        <v>0.75</v>
      </c>
      <c r="I10" s="15" t="str">
        <f aca="false">IF(E10="","",IF(E10&gt;설정!C5,"●",""))</f>
        <v>●</v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8" t="s">
        <v>16</v>
      </c>
    </row>
    <row r="11" customFormat="false" ht="15" hidden="false" customHeight="false" outlineLevel="0" collapsed="false">
      <c r="B11" s="3" t="n">
        <v>46028</v>
      </c>
      <c r="C11" s="4" t="str">
        <f aca="false">IF(B11="","",TEXT(B11,"aaa"))</f>
        <v>Tue</v>
      </c>
      <c r="D11" s="5" t="s">
        <v>12</v>
      </c>
      <c r="E11" s="6" t="n">
        <v>0.368055555555556</v>
      </c>
      <c r="F11" s="6" t="n">
        <v>0.833333333333333</v>
      </c>
      <c r="G11" s="7" t="n">
        <f aca="false">IF(OR(E11="",F11=""),"",MAX(0,(F11-E11)*24-IF(AND(E11&lt;설정!C7,F11&gt;설정!C6),(설정!C7-설정!C6)*24,0)))</f>
        <v>17.1666666666667</v>
      </c>
      <c r="H11" s="7" t="n">
        <f aca="false">IF(G11="","",MAX(0,G11-설정!C9))</f>
        <v>9.16666666666666</v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17" t="s">
        <v>17</v>
      </c>
    </row>
    <row r="12" customFormat="false" ht="15" hidden="false" customHeight="false" outlineLevel="0" collapsed="false">
      <c r="B12" s="10" t="n">
        <v>46028</v>
      </c>
      <c r="C12" s="11" t="str">
        <f aca="false">IF(B12="","",TEXT(B12,"aaa"))</f>
        <v>Tue</v>
      </c>
      <c r="D12" s="12" t="s">
        <v>13</v>
      </c>
      <c r="E12" s="13" t="n">
        <v>0.375</v>
      </c>
      <c r="F12" s="13" t="n">
        <v>0.770833333333333</v>
      </c>
      <c r="G12" s="14" t="n">
        <f aca="false">IF(OR(E12="",F12=""),"",MAX(0,(F12-E12)*24-IF(AND(E12&lt;설정!C7,F12&gt;설정!C6),(설정!C7-설정!C6)*24,0)))</f>
        <v>15.5</v>
      </c>
      <c r="H12" s="14" t="n">
        <f aca="false">IF(G12="","",MAX(0,G12-설정!C9))</f>
        <v>7.5</v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 t="n">
        <v>46028</v>
      </c>
      <c r="C13" s="4" t="str">
        <f aca="false">IF(B13="","",TEXT(B13,"aaa"))</f>
        <v>Tue</v>
      </c>
      <c r="D13" s="5" t="s">
        <v>14</v>
      </c>
      <c r="E13" s="6" t="n">
        <v>0.371527777777778</v>
      </c>
      <c r="F13" s="6" t="n">
        <v>0.75</v>
      </c>
      <c r="G13" s="7" t="n">
        <f aca="false">IF(OR(E13="",F13=""),"",MAX(0,(F13-E13)*24-IF(AND(E13&lt;설정!C7,F13&gt;설정!C6),(설정!C7-설정!C6)*24,0)))</f>
        <v>9.08333333333333</v>
      </c>
      <c r="H13" s="7" t="n">
        <f aca="false">IF(G13="","",MAX(0,G13-설정!C9))</f>
        <v>1.08333333333333</v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 t="n">
        <v>46029</v>
      </c>
      <c r="C14" s="11" t="str">
        <f aca="false">IF(B14="","",TEXT(B14,"aaa"))</f>
        <v>Wed</v>
      </c>
      <c r="D14" s="12" t="s">
        <v>12</v>
      </c>
      <c r="E14" s="13" t="n">
        <v>0.375</v>
      </c>
      <c r="F14" s="13" t="n">
        <v>0.75</v>
      </c>
      <c r="G14" s="14" t="n">
        <f aca="false">IF(OR(E14="",F14=""),"",MAX(0,(F14-E14)*24-IF(AND(E14&lt;설정!C7,F14&gt;설정!C6),(설정!C7-설정!C6)*24,0)))</f>
        <v>9</v>
      </c>
      <c r="H14" s="14" t="n">
        <f aca="false">IF(G14="","",MAX(0,G14-설정!C9))</f>
        <v>1</v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 t="n">
        <v>46029</v>
      </c>
      <c r="C15" s="4" t="str">
        <f aca="false">IF(B15="","",TEXT(B15,"aaa"))</f>
        <v>Wed</v>
      </c>
      <c r="D15" s="5" t="s">
        <v>13</v>
      </c>
      <c r="E15" s="6" t="n">
        <v>0.375</v>
      </c>
      <c r="F15" s="6" t="n">
        <v>0.75</v>
      </c>
      <c r="G15" s="7" t="n">
        <f aca="false">IF(OR(E15="",F15=""),"",MAX(0,(F15-E15)*24-IF(AND(E15&lt;설정!C7,F15&gt;설정!C6),(설정!C7-설정!C6)*24,0)))</f>
        <v>9</v>
      </c>
      <c r="H15" s="7" t="n">
        <f aca="false">IF(G15="","",MAX(0,G15-설정!C9))</f>
        <v>1</v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 t="n">
        <v>46029</v>
      </c>
      <c r="C16" s="11" t="str">
        <f aca="false">IF(B16="","",TEXT(B16,"aaa"))</f>
        <v>Wed</v>
      </c>
      <c r="D16" s="12" t="s">
        <v>14</v>
      </c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>결근</v>
      </c>
      <c r="L16" s="18" t="s">
        <v>18</v>
      </c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5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12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5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12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5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12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5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12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5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12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5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12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5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12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5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12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5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12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5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12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5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12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5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12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5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12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5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12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5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12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5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12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5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12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5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12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5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12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5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12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5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12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5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12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5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12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5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12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5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12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5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12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5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12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5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12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5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12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5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12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5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12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5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12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5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12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5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12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5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12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5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12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5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12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5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12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5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12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5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12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5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12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5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12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5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12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5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12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5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12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5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12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5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12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5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12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5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12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5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12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5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12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5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12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5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12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5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12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5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12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5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12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5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12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5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12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5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12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5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12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5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12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5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12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5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12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5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12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5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12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5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12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5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12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5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12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5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12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5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11</v>
      </c>
      <c r="F157" s="19" t="s">
        <v>21</v>
      </c>
      <c r="G157" s="21" t="n">
        <f aca="false">SUM(G5:G155)</f>
        <v>127.083333333333</v>
      </c>
      <c r="H157" s="19" t="s">
        <v>22</v>
      </c>
      <c r="I157" s="21" t="n">
        <f aca="false">SUM(H5:H155)</f>
        <v>39.0833333333333</v>
      </c>
      <c r="J157" s="19" t="s">
        <v>23</v>
      </c>
      <c r="K157" s="22" t="n">
        <f aca="false">COUNTIF(I5:I155,"●")</f>
        <v>2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1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33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J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4" min="4" style="0" width="11"/>
    <col collapsed="false" customWidth="true" hidden="false" outlineLevel="0" max="6" min="5" style="0" width="12"/>
    <col collapsed="false" customWidth="true" hidden="false" outlineLevel="0" max="9" min="7" style="0" width="10"/>
    <col collapsed="false" customWidth="true" hidden="false" outlineLevel="0" max="10" min="10" style="0" width="14"/>
  </cols>
  <sheetData>
    <row r="2" customFormat="false" ht="21.6" hidden="false" customHeight="true" outlineLevel="0" collapsed="false">
      <c r="B2" s="1" t="s">
        <v>36</v>
      </c>
      <c r="C2" s="1"/>
      <c r="D2" s="1"/>
      <c r="E2" s="1"/>
      <c r="F2" s="1"/>
      <c r="G2" s="1"/>
      <c r="H2" s="1"/>
      <c r="I2" s="1"/>
      <c r="J2" s="1"/>
    </row>
    <row r="4" customFormat="false" ht="15" hidden="false" customHeight="false" outlineLevel="0" collapsed="false">
      <c r="B4" s="2" t="s">
        <v>3</v>
      </c>
      <c r="C4" s="2" t="s">
        <v>37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38</v>
      </c>
      <c r="I4" s="2" t="s">
        <v>24</v>
      </c>
      <c r="J4" s="2" t="s">
        <v>39</v>
      </c>
    </row>
    <row r="5" customFormat="false" ht="15" hidden="false" customHeight="false" outlineLevel="0" collapsed="false">
      <c r="B5" s="25" t="str">
        <f aca="false">IF(설정!B13="","",설정!B13)</f>
        <v>김민수</v>
      </c>
      <c r="C5" s="25" t="str">
        <f aca="false">IF(설정!C13="","",설정!C13)</f>
        <v>개발팀</v>
      </c>
      <c r="D5" s="20" t="n">
        <f aca="false">IF(B5="","",COUNTIFS(1월!D5:D155,B5,1월!E5:E155,"&lt;&gt;")+COUNTIFS(2월!D5:D155,B5,2월!E5:E155,"&lt;&gt;")+COUNTIFS(3월!D5:D155,B5,3월!E5:E155,"&lt;&gt;")+COUNTIFS(4월!D5:D155,B5,4월!E5:E155,"&lt;&gt;")+COUNTIFS(5월!D5:D155,B5,5월!E5:E155,"&lt;&gt;")+COUNTIFS(6월!D5:D155,B5,6월!E5:E155,"&lt;&gt;")+COUNTIFS(7월!D5:D155,B5,7월!E5:E155,"&lt;&gt;")+COUNTIFS(8월!D5:D155,B5,8월!E5:E155,"&lt;&gt;")+COUNTIFS(9월!D5:D155,B5,9월!E5:E155,"&lt;&gt;")+COUNTIFS(10월!D5:D155,B5,10월!E5:E155,"&lt;&gt;")+COUNTIFS(11월!D5:D155,B5,11월!E5:E155,"&lt;&gt;")+COUNTIFS(12월!D5:D155,B5,12월!E5:E155,"&lt;&gt;"))</f>
        <v>4</v>
      </c>
      <c r="E5" s="21" t="n">
        <f aca="false">IF(B5="","",SUMIFS(1월!G5:G155,1월!D5:D155,B5)+SUMIFS(2월!G5:G155,2월!D5:D155,B5)+SUMIFS(3월!G5:G155,3월!D5:D155,B5)+SUMIFS(4월!G5:G155,4월!D5:D155,B5)+SUMIFS(5월!G5:G155,5월!D5:D155,B5)+SUMIFS(6월!G5:G155,6월!D5:D155,B5)+SUMIFS(7월!G5:G155,7월!D5:D155,B5)+SUMIFS(8월!G5:G155,8월!D5:D155,B5)+SUMIFS(9월!G5:G155,9월!D5:D155,B5)+SUMIFS(10월!G5:G155,10월!D5:D155,B5)+SUMIFS(11월!G5:G155,11월!D5:D155,B5)+SUMIFS(12월!G5:G155,12월!D5:D155,B5))</f>
        <v>50.4166666666667</v>
      </c>
      <c r="F5" s="21" t="n">
        <f aca="false">IF(B5="","",SUMIFS(1월!H5:H155,1월!D5:D155,B5)+SUMIFS(2월!H5:H155,2월!D5:D155,B5)+SUMIFS(3월!H5:H155,3월!D5:D155,B5)+SUMIFS(4월!H5:H155,4월!D5:D155,B5)+SUMIFS(5월!H5:H155,5월!D5:D155,B5)+SUMIFS(6월!H5:H155,6월!D5:D155,B5)+SUMIFS(7월!H5:H155,7월!D5:D155,B5)+SUMIFS(8월!H5:H155,8월!D5:D155,B5)+SUMIFS(9월!H5:H155,9월!D5:D155,B5)+SUMIFS(10월!H5:H155,10월!D5:D155,B5)+SUMIFS(11월!H5:H155,11월!D5:D155,B5)+SUMIFS(12월!H5:H155,12월!D5:D155,B5))</f>
        <v>18.4166666666667</v>
      </c>
      <c r="G5" s="22" t="n">
        <f aca="false">IF(B5="","",COUNTIFS(1월!D5:D155,B5,1월!I5:I155,"●")+COUNTIFS(2월!D5:D155,B5,2월!I5:I155,"●")+COUNTIFS(3월!D5:D155,B5,3월!I5:I155,"●")+COUNTIFS(4월!D5:D155,B5,4월!I5:I155,"●")+COUNTIFS(5월!D5:D155,B5,5월!I5:I155,"●")+COUNTIFS(6월!D5:D155,B5,6월!I5:I155,"●")+COUNTIFS(7월!D5:D155,B5,7월!I5:I155,"●")+COUNTIFS(8월!D5:D155,B5,8월!I5:I155,"●")+COUNTIFS(9월!D5:D155,B5,9월!I5:I155,"●")+COUNTIFS(10월!D5:D155,B5,10월!I5:I155,"●")+COUNTIFS(11월!D5:D155,B5,11월!I5:I155,"●")+COUNTIFS(12월!D5:D155,B5,12월!I5:I155,"●"))</f>
        <v>0</v>
      </c>
      <c r="H5" s="22" t="n">
        <f aca="false">IF(B5="","",COUNTIFS(1월!D5:D155,B5,1월!J5:J155,"●")+COUNTIFS(2월!D5:D155,B5,2월!J5:J155,"●")+COUNTIFS(3월!D5:D155,B5,3월!J5:J155,"●")+COUNTIFS(4월!D5:D155,B5,4월!J5:J155,"●")+COUNTIFS(5월!D5:D155,B5,5월!J5:J155,"●")+COUNTIFS(6월!D5:D155,B5,6월!J5:J155,"●")+COUNTIFS(7월!D5:D155,B5,7월!J5:J155,"●")+COUNTIFS(8월!D5:D155,B5,8월!J5:J155,"●")+COUNTIFS(9월!D5:D155,B5,9월!J5:J155,"●")+COUNTIFS(10월!D5:D155,B5,10월!J5:J155,"●")+COUNTIFS(11월!D5:D155,B5,11월!J5:J155,"●")+COUNTIFS(12월!D5:D155,B5,12월!J5:J155,"●"))</f>
        <v>0</v>
      </c>
      <c r="I5" s="22" t="n">
        <f aca="false">IF(B5="","",COUNTIFS(1월!D5:D155,B5,1월!K5:K155,"결근")+COUNTIFS(2월!D5:D155,B5,2월!K5:K155,"결근")+COUNTIFS(3월!D5:D155,B5,3월!K5:K155,"결근")+COUNTIFS(4월!D5:D155,B5,4월!K5:K155,"결근")+COUNTIFS(5월!D5:D155,B5,5월!K5:K155,"결근")+COUNTIFS(6월!D5:D155,B5,6월!K5:K155,"결근")+COUNTIFS(7월!D5:D155,B5,7월!K5:K155,"결근")+COUNTIFS(8월!D5:D155,B5,8월!K5:K155,"결근")+COUNTIFS(9월!D5:D155,B5,9월!K5:K155,"결근")+COUNTIFS(10월!D5:D155,B5,10월!K5:K155,"결근")+COUNTIFS(11월!D5:D155,B5,11월!K5:K155,"결근")+COUNTIFS(12월!D5:D155,B5,12월!K5:K155,"결근"))</f>
        <v>0</v>
      </c>
      <c r="J5" s="7" t="n">
        <f aca="false">IF(B5="","",IF(D5=0,0,E5/12))</f>
        <v>4.20138888888889</v>
      </c>
    </row>
    <row r="6" customFormat="false" ht="15" hidden="false" customHeight="false" outlineLevel="0" collapsed="false">
      <c r="B6" s="26" t="str">
        <f aca="false">IF(설정!B14="","",설정!B14)</f>
        <v>이서연</v>
      </c>
      <c r="C6" s="26" t="str">
        <f aca="false">IF(설정!C14="","",설정!C14)</f>
        <v>마케팅팀</v>
      </c>
      <c r="D6" s="27" t="n">
        <f aca="false">IF(B6="","",COUNTIFS(1월!D5:D155,B6,1월!E5:E155,"&lt;&gt;")+COUNTIFS(2월!D5:D155,B6,2월!E5:E155,"&lt;&gt;")+COUNTIFS(3월!D5:D155,B6,3월!E5:E155,"&lt;&gt;")+COUNTIFS(4월!D5:D155,B6,4월!E5:E155,"&lt;&gt;")+COUNTIFS(5월!D5:D155,B6,5월!E5:E155,"&lt;&gt;")+COUNTIFS(6월!D5:D155,B6,6월!E5:E155,"&lt;&gt;")+COUNTIFS(7월!D5:D155,B6,7월!E5:E155,"&lt;&gt;")+COUNTIFS(8월!D5:D155,B6,8월!E5:E155,"&lt;&gt;")+COUNTIFS(9월!D5:D155,B6,9월!E5:E155,"&lt;&gt;")+COUNTIFS(10월!D5:D155,B6,10월!E5:E155,"&lt;&gt;")+COUNTIFS(11월!D5:D155,B6,11월!E5:E155,"&lt;&gt;")+COUNTIFS(12월!D5:D155,B6,12월!E5:E155,"&lt;&gt;"))</f>
        <v>4</v>
      </c>
      <c r="E6" s="28" t="n">
        <f aca="false">IF(B6="","",SUMIFS(1월!G5:G155,1월!D5:D155,B6)+SUMIFS(2월!G5:G155,2월!D5:D155,B6)+SUMIFS(3월!G5:G155,3월!D5:D155,B6)+SUMIFS(4월!G5:G155,4월!D5:D155,B6)+SUMIFS(5월!G5:G155,5월!D5:D155,B6)+SUMIFS(6월!G5:G155,6월!D5:D155,B6)+SUMIFS(7월!G5:G155,7월!D5:D155,B6)+SUMIFS(8월!G5:G155,8월!D5:D155,B6)+SUMIFS(9월!G5:G155,9월!D5:D155,B6)+SUMIFS(10월!G5:G155,10월!D5:D155,B6)+SUMIFS(11월!G5:G155,11월!D5:D155,B6)+SUMIFS(12월!G5:G155,12월!D5:D155,B6))</f>
        <v>42.1666666666667</v>
      </c>
      <c r="F6" s="28" t="n">
        <f aca="false">IF(B6="","",SUMIFS(1월!H5:H155,1월!D5:D155,B6)+SUMIFS(2월!H5:H155,2월!D5:D155,B6)+SUMIFS(3월!H5:H155,3월!D5:D155,B6)+SUMIFS(4월!H5:H155,4월!D5:D155,B6)+SUMIFS(5월!H5:H155,5월!D5:D155,B6)+SUMIFS(6월!H5:H155,6월!D5:D155,B6)+SUMIFS(7월!H5:H155,7월!D5:D155,B6)+SUMIFS(8월!H5:H155,8월!D5:D155,B6)+SUMIFS(9월!H5:H155,9월!D5:D155,B6)+SUMIFS(10월!H5:H155,10월!D5:D155,B6)+SUMIFS(11월!H5:H155,11월!D5:D155,B6)+SUMIFS(12월!H5:H155,12월!D5:D155,B6))</f>
        <v>10.1666666666667</v>
      </c>
      <c r="G6" s="29" t="n">
        <f aca="false">IF(B6="","",COUNTIFS(1월!D5:D155,B6,1월!I5:I155,"●")+COUNTIFS(2월!D5:D155,B6,2월!I5:I155,"●")+COUNTIFS(3월!D5:D155,B6,3월!I5:I155,"●")+COUNTIFS(4월!D5:D155,B6,4월!I5:I155,"●")+COUNTIFS(5월!D5:D155,B6,5월!I5:I155,"●")+COUNTIFS(6월!D5:D155,B6,6월!I5:I155,"●")+COUNTIFS(7월!D5:D155,B6,7월!I5:I155,"●")+COUNTIFS(8월!D5:D155,B6,8월!I5:I155,"●")+COUNTIFS(9월!D5:D155,B6,9월!I5:I155,"●")+COUNTIFS(10월!D5:D155,B6,10월!I5:I155,"●")+COUNTIFS(11월!D5:D155,B6,11월!I5:I155,"●")+COUNTIFS(12월!D5:D155,B6,12월!I5:I155,"●"))</f>
        <v>1</v>
      </c>
      <c r="H6" s="29" t="n">
        <f aca="false">IF(B6="","",COUNTIFS(1월!D5:D155,B6,1월!J5:J155,"●")+COUNTIFS(2월!D5:D155,B6,2월!J5:J155,"●")+COUNTIFS(3월!D5:D155,B6,3월!J5:J155,"●")+COUNTIFS(4월!D5:D155,B6,4월!J5:J155,"●")+COUNTIFS(5월!D5:D155,B6,5월!J5:J155,"●")+COUNTIFS(6월!D5:D155,B6,6월!J5:J155,"●")+COUNTIFS(7월!D5:D155,B6,7월!J5:J155,"●")+COUNTIFS(8월!D5:D155,B6,8월!J5:J155,"●")+COUNTIFS(9월!D5:D155,B6,9월!J5:J155,"●")+COUNTIFS(10월!D5:D155,B6,10월!J5:J155,"●")+COUNTIFS(11월!D5:D155,B6,11월!J5:J155,"●")+COUNTIFS(12월!D5:D155,B6,12월!J5:J155,"●"))</f>
        <v>1</v>
      </c>
      <c r="I6" s="29" t="n">
        <f aca="false">IF(B6="","",COUNTIFS(1월!D5:D155,B6,1월!K5:K155,"결근")+COUNTIFS(2월!D5:D155,B6,2월!K5:K155,"결근")+COUNTIFS(3월!D5:D155,B6,3월!K5:K155,"결근")+COUNTIFS(4월!D5:D155,B6,4월!K5:K155,"결근")+COUNTIFS(5월!D5:D155,B6,5월!K5:K155,"결근")+COUNTIFS(6월!D5:D155,B6,6월!K5:K155,"결근")+COUNTIFS(7월!D5:D155,B6,7월!K5:K155,"결근")+COUNTIFS(8월!D5:D155,B6,8월!K5:K155,"결근")+COUNTIFS(9월!D5:D155,B6,9월!K5:K155,"결근")+COUNTIFS(10월!D5:D155,B6,10월!K5:K155,"결근")+COUNTIFS(11월!D5:D155,B6,11월!K5:K155,"결근")+COUNTIFS(12월!D5:D155,B6,12월!K5:K155,"결근"))</f>
        <v>0</v>
      </c>
      <c r="J6" s="14" t="n">
        <f aca="false">IF(B6="","",IF(D6=0,0,E6/12))</f>
        <v>3.51388888888889</v>
      </c>
    </row>
    <row r="7" customFormat="false" ht="15" hidden="false" customHeight="false" outlineLevel="0" collapsed="false">
      <c r="B7" s="25" t="str">
        <f aca="false">IF(설정!B15="","",설정!B15)</f>
        <v>박지훈</v>
      </c>
      <c r="C7" s="25" t="str">
        <f aca="false">IF(설정!C15="","",설정!C15)</f>
        <v>영업팀</v>
      </c>
      <c r="D7" s="20" t="n">
        <f aca="false">IF(B7="","",COUNTIFS(1월!D5:D155,B7,1월!E5:E155,"&lt;&gt;")+COUNTIFS(2월!D5:D155,B7,2월!E5:E155,"&lt;&gt;")+COUNTIFS(3월!D5:D155,B7,3월!E5:E155,"&lt;&gt;")+COUNTIFS(4월!D5:D155,B7,4월!E5:E155,"&lt;&gt;")+COUNTIFS(5월!D5:D155,B7,5월!E5:E155,"&lt;&gt;")+COUNTIFS(6월!D5:D155,B7,6월!E5:E155,"&lt;&gt;")+COUNTIFS(7월!D5:D155,B7,7월!E5:E155,"&lt;&gt;")+COUNTIFS(8월!D5:D155,B7,8월!E5:E155,"&lt;&gt;")+COUNTIFS(9월!D5:D155,B7,9월!E5:E155,"&lt;&gt;")+COUNTIFS(10월!D5:D155,B7,10월!E5:E155,"&lt;&gt;")+COUNTIFS(11월!D5:D155,B7,11월!E5:E155,"&lt;&gt;")+COUNTIFS(12월!D5:D155,B7,12월!E5:E155,"&lt;&gt;"))</f>
        <v>3</v>
      </c>
      <c r="E7" s="21" t="n">
        <f aca="false">IF(B7="","",SUMIFS(1월!G5:G155,1월!D5:D155,B7)+SUMIFS(2월!G5:G155,2월!D5:D155,B7)+SUMIFS(3월!G5:G155,3월!D5:D155,B7)+SUMIFS(4월!G5:G155,4월!D5:D155,B7)+SUMIFS(5월!G5:G155,5월!D5:D155,B7)+SUMIFS(6월!G5:G155,6월!D5:D155,B7)+SUMIFS(7월!G5:G155,7월!D5:D155,B7)+SUMIFS(8월!G5:G155,8월!D5:D155,B7)+SUMIFS(9월!G5:G155,9월!D5:D155,B7)+SUMIFS(10월!G5:G155,10월!D5:D155,B7)+SUMIFS(11월!G5:G155,11월!D5:D155,B7)+SUMIFS(12월!G5:G155,12월!D5:D155,B7))</f>
        <v>34.5</v>
      </c>
      <c r="F7" s="21" t="n">
        <f aca="false">IF(B7="","",SUMIFS(1월!H5:H155,1월!D5:D155,B7)+SUMIFS(2월!H5:H155,2월!D5:D155,B7)+SUMIFS(3월!H5:H155,3월!D5:D155,B7)+SUMIFS(4월!H5:H155,4월!D5:D155,B7)+SUMIFS(5월!H5:H155,5월!D5:D155,B7)+SUMIFS(6월!H5:H155,6월!D5:D155,B7)+SUMIFS(7월!H5:H155,7월!D5:D155,B7)+SUMIFS(8월!H5:H155,8월!D5:D155,B7)+SUMIFS(9월!H5:H155,9월!D5:D155,B7)+SUMIFS(10월!H5:H155,10월!D5:D155,B7)+SUMIFS(11월!H5:H155,11월!D5:D155,B7)+SUMIFS(12월!H5:H155,12월!D5:D155,B7))</f>
        <v>10.5</v>
      </c>
      <c r="G7" s="22" t="n">
        <f aca="false">IF(B7="","",COUNTIFS(1월!D5:D155,B7,1월!I5:I155,"●")+COUNTIFS(2월!D5:D155,B7,2월!I5:I155,"●")+COUNTIFS(3월!D5:D155,B7,3월!I5:I155,"●")+COUNTIFS(4월!D5:D155,B7,4월!I5:I155,"●")+COUNTIFS(5월!D5:D155,B7,5월!I5:I155,"●")+COUNTIFS(6월!D5:D155,B7,6월!I5:I155,"●")+COUNTIFS(7월!D5:D155,B7,7월!I5:I155,"●")+COUNTIFS(8월!D5:D155,B7,8월!I5:I155,"●")+COUNTIFS(9월!D5:D155,B7,9월!I5:I155,"●")+COUNTIFS(10월!D5:D155,B7,10월!I5:I155,"●")+COUNTIFS(11월!D5:D155,B7,11월!I5:I155,"●")+COUNTIFS(12월!D5:D155,B7,12월!I5:I155,"●"))</f>
        <v>1</v>
      </c>
      <c r="H7" s="22" t="n">
        <f aca="false">IF(B7="","",COUNTIFS(1월!D5:D155,B7,1월!J5:J155,"●")+COUNTIFS(2월!D5:D155,B7,2월!J5:J155,"●")+COUNTIFS(3월!D5:D155,B7,3월!J5:J155,"●")+COUNTIFS(4월!D5:D155,B7,4월!J5:J155,"●")+COUNTIFS(5월!D5:D155,B7,5월!J5:J155,"●")+COUNTIFS(6월!D5:D155,B7,6월!J5:J155,"●")+COUNTIFS(7월!D5:D155,B7,7월!J5:J155,"●")+COUNTIFS(8월!D5:D155,B7,8월!J5:J155,"●")+COUNTIFS(9월!D5:D155,B7,9월!J5:J155,"●")+COUNTIFS(10월!D5:D155,B7,10월!J5:J155,"●")+COUNTIFS(11월!D5:D155,B7,11월!J5:J155,"●")+COUNTIFS(12월!D5:D155,B7,12월!J5:J155,"●"))</f>
        <v>0</v>
      </c>
      <c r="I7" s="22" t="n">
        <f aca="false">IF(B7="","",COUNTIFS(1월!D5:D155,B7,1월!K5:K155,"결근")+COUNTIFS(2월!D5:D155,B7,2월!K5:K155,"결근")+COUNTIFS(3월!D5:D155,B7,3월!K5:K155,"결근")+COUNTIFS(4월!D5:D155,B7,4월!K5:K155,"결근")+COUNTIFS(5월!D5:D155,B7,5월!K5:K155,"결근")+COUNTIFS(6월!D5:D155,B7,6월!K5:K155,"결근")+COUNTIFS(7월!D5:D155,B7,7월!K5:K155,"결근")+COUNTIFS(8월!D5:D155,B7,8월!K5:K155,"결근")+COUNTIFS(9월!D5:D155,B7,9월!K5:K155,"결근")+COUNTIFS(10월!D5:D155,B7,10월!K5:K155,"결근")+COUNTIFS(11월!D5:D155,B7,11월!K5:K155,"결근")+COUNTIFS(12월!D5:D155,B7,12월!K5:K155,"결근"))</f>
        <v>1</v>
      </c>
      <c r="J7" s="7" t="n">
        <f aca="false">IF(B7="","",IF(D7=0,0,E7/12))</f>
        <v>2.875</v>
      </c>
    </row>
    <row r="8" customFormat="false" ht="15" hidden="false" customHeight="false" outlineLevel="0" collapsed="false">
      <c r="B8" s="26" t="str">
        <f aca="false">IF(설정!B16="","",설정!B16)</f>
        <v>최유진</v>
      </c>
      <c r="C8" s="26" t="str">
        <f aca="false">IF(설정!C16="","",설정!C16)</f>
        <v>인사팀</v>
      </c>
      <c r="D8" s="27" t="n">
        <f aca="false">IF(B8="","",COUNTIFS(1월!D5:D155,B8,1월!E5:E155,"&lt;&gt;")+COUNTIFS(2월!D5:D155,B8,2월!E5:E155,"&lt;&gt;")+COUNTIFS(3월!D5:D155,B8,3월!E5:E155,"&lt;&gt;")+COUNTIFS(4월!D5:D155,B8,4월!E5:E155,"&lt;&gt;")+COUNTIFS(5월!D5:D155,B8,5월!E5:E155,"&lt;&gt;")+COUNTIFS(6월!D5:D155,B8,6월!E5:E155,"&lt;&gt;")+COUNTIFS(7월!D5:D155,B8,7월!E5:E155,"&lt;&gt;")+COUNTIFS(8월!D5:D155,B8,8월!E5:E155,"&lt;&gt;")+COUNTIFS(9월!D5:D155,B8,9월!E5:E155,"&lt;&gt;")+COUNTIFS(10월!D5:D155,B8,10월!E5:E155,"&lt;&gt;")+COUNTIFS(11월!D5:D155,B8,11월!E5:E155,"&lt;&gt;")+COUNTIFS(12월!D5:D155,B8,12월!E5:E155,"&lt;&gt;"))</f>
        <v>0</v>
      </c>
      <c r="E8" s="28" t="n">
        <f aca="false">IF(B8="","",SUMIFS(1월!G5:G155,1월!D5:D155,B8)+SUMIFS(2월!G5:G155,2월!D5:D155,B8)+SUMIFS(3월!G5:G155,3월!D5:D155,B8)+SUMIFS(4월!G5:G155,4월!D5:D155,B8)+SUMIFS(5월!G5:G155,5월!D5:D155,B8)+SUMIFS(6월!G5:G155,6월!D5:D155,B8)+SUMIFS(7월!G5:G155,7월!D5:D155,B8)+SUMIFS(8월!G5:G155,8월!D5:D155,B8)+SUMIFS(9월!G5:G155,9월!D5:D155,B8)+SUMIFS(10월!G5:G155,10월!D5:D155,B8)+SUMIFS(11월!G5:G155,11월!D5:D155,B8)+SUMIFS(12월!G5:G155,12월!D5:D155,B8))</f>
        <v>0</v>
      </c>
      <c r="F8" s="28" t="n">
        <f aca="false">IF(B8="","",SUMIFS(1월!H5:H155,1월!D5:D155,B8)+SUMIFS(2월!H5:H155,2월!D5:D155,B8)+SUMIFS(3월!H5:H155,3월!D5:D155,B8)+SUMIFS(4월!H5:H155,4월!D5:D155,B8)+SUMIFS(5월!H5:H155,5월!D5:D155,B8)+SUMIFS(6월!H5:H155,6월!D5:D155,B8)+SUMIFS(7월!H5:H155,7월!D5:D155,B8)+SUMIFS(8월!H5:H155,8월!D5:D155,B8)+SUMIFS(9월!H5:H155,9월!D5:D155,B8)+SUMIFS(10월!H5:H155,10월!D5:D155,B8)+SUMIFS(11월!H5:H155,11월!D5:D155,B8)+SUMIFS(12월!H5:H155,12월!D5:D155,B8))</f>
        <v>0</v>
      </c>
      <c r="G8" s="29" t="n">
        <f aca="false">IF(B8="","",COUNTIFS(1월!D5:D155,B8,1월!I5:I155,"●")+COUNTIFS(2월!D5:D155,B8,2월!I5:I155,"●")+COUNTIFS(3월!D5:D155,B8,3월!I5:I155,"●")+COUNTIFS(4월!D5:D155,B8,4월!I5:I155,"●")+COUNTIFS(5월!D5:D155,B8,5월!I5:I155,"●")+COUNTIFS(6월!D5:D155,B8,6월!I5:I155,"●")+COUNTIFS(7월!D5:D155,B8,7월!I5:I155,"●")+COUNTIFS(8월!D5:D155,B8,8월!I5:I155,"●")+COUNTIFS(9월!D5:D155,B8,9월!I5:I155,"●")+COUNTIFS(10월!D5:D155,B8,10월!I5:I155,"●")+COUNTIFS(11월!D5:D155,B8,11월!I5:I155,"●")+COUNTIFS(12월!D5:D155,B8,12월!I5:I155,"●"))</f>
        <v>0</v>
      </c>
      <c r="H8" s="29" t="n">
        <f aca="false">IF(B8="","",COUNTIFS(1월!D5:D155,B8,1월!J5:J155,"●")+COUNTIFS(2월!D5:D155,B8,2월!J5:J155,"●")+COUNTIFS(3월!D5:D155,B8,3월!J5:J155,"●")+COUNTIFS(4월!D5:D155,B8,4월!J5:J155,"●")+COUNTIFS(5월!D5:D155,B8,5월!J5:J155,"●")+COUNTIFS(6월!D5:D155,B8,6월!J5:J155,"●")+COUNTIFS(7월!D5:D155,B8,7월!J5:J155,"●")+COUNTIFS(8월!D5:D155,B8,8월!J5:J155,"●")+COUNTIFS(9월!D5:D155,B8,9월!J5:J155,"●")+COUNTIFS(10월!D5:D155,B8,10월!J5:J155,"●")+COUNTIFS(11월!D5:D155,B8,11월!J5:J155,"●")+COUNTIFS(12월!D5:D155,B8,12월!J5:J155,"●"))</f>
        <v>0</v>
      </c>
      <c r="I8" s="29" t="n">
        <f aca="false">IF(B8="","",COUNTIFS(1월!D5:D155,B8,1월!K5:K155,"결근")+COUNTIFS(2월!D5:D155,B8,2월!K5:K155,"결근")+COUNTIFS(3월!D5:D155,B8,3월!K5:K155,"결근")+COUNTIFS(4월!D5:D155,B8,4월!K5:K155,"결근")+COUNTIFS(5월!D5:D155,B8,5월!K5:K155,"결근")+COUNTIFS(6월!D5:D155,B8,6월!K5:K155,"결근")+COUNTIFS(7월!D5:D155,B8,7월!K5:K155,"결근")+COUNTIFS(8월!D5:D155,B8,8월!K5:K155,"결근")+COUNTIFS(9월!D5:D155,B8,9월!K5:K155,"결근")+COUNTIFS(10월!D5:D155,B8,10월!K5:K155,"결근")+COUNTIFS(11월!D5:D155,B8,11월!K5:K155,"결근")+COUNTIFS(12월!D5:D155,B8,12월!K5:K155,"결근"))</f>
        <v>0</v>
      </c>
      <c r="J8" s="14" t="n">
        <f aca="false">IF(B8="","",IF(D8=0,0,E8/12))</f>
        <v>0</v>
      </c>
    </row>
    <row r="9" customFormat="false" ht="15" hidden="false" customHeight="false" outlineLevel="0" collapsed="false">
      <c r="B9" s="25" t="str">
        <f aca="false">IF(설정!B17="","",설정!B17)</f>
        <v>정현우</v>
      </c>
      <c r="C9" s="25" t="str">
        <f aca="false">IF(설정!C17="","",설정!C17)</f>
        <v>개발팀</v>
      </c>
      <c r="D9" s="20" t="n">
        <f aca="false">IF(B9="","",COUNTIFS(1월!D5:D155,B9,1월!E5:E155,"&lt;&gt;")+COUNTIFS(2월!D5:D155,B9,2월!E5:E155,"&lt;&gt;")+COUNTIFS(3월!D5:D155,B9,3월!E5:E155,"&lt;&gt;")+COUNTIFS(4월!D5:D155,B9,4월!E5:E155,"&lt;&gt;")+COUNTIFS(5월!D5:D155,B9,5월!E5:E155,"&lt;&gt;")+COUNTIFS(6월!D5:D155,B9,6월!E5:E155,"&lt;&gt;")+COUNTIFS(7월!D5:D155,B9,7월!E5:E155,"&lt;&gt;")+COUNTIFS(8월!D5:D155,B9,8월!E5:E155,"&lt;&gt;")+COUNTIFS(9월!D5:D155,B9,9월!E5:E155,"&lt;&gt;")+COUNTIFS(10월!D5:D155,B9,10월!E5:E155,"&lt;&gt;")+COUNTIFS(11월!D5:D155,B9,11월!E5:E155,"&lt;&gt;")+COUNTIFS(12월!D5:D155,B9,12월!E5:E155,"&lt;&gt;"))</f>
        <v>0</v>
      </c>
      <c r="E9" s="21" t="n">
        <f aca="false">IF(B9="","",SUMIFS(1월!G5:G155,1월!D5:D155,B9)+SUMIFS(2월!G5:G155,2월!D5:D155,B9)+SUMIFS(3월!G5:G155,3월!D5:D155,B9)+SUMIFS(4월!G5:G155,4월!D5:D155,B9)+SUMIFS(5월!G5:G155,5월!D5:D155,B9)+SUMIFS(6월!G5:G155,6월!D5:D155,B9)+SUMIFS(7월!G5:G155,7월!D5:D155,B9)+SUMIFS(8월!G5:G155,8월!D5:D155,B9)+SUMIFS(9월!G5:G155,9월!D5:D155,B9)+SUMIFS(10월!G5:G155,10월!D5:D155,B9)+SUMIFS(11월!G5:G155,11월!D5:D155,B9)+SUMIFS(12월!G5:G155,12월!D5:D155,B9))</f>
        <v>0</v>
      </c>
      <c r="F9" s="21" t="n">
        <f aca="false">IF(B9="","",SUMIFS(1월!H5:H155,1월!D5:D155,B9)+SUMIFS(2월!H5:H155,2월!D5:D155,B9)+SUMIFS(3월!H5:H155,3월!D5:D155,B9)+SUMIFS(4월!H5:H155,4월!D5:D155,B9)+SUMIFS(5월!H5:H155,5월!D5:D155,B9)+SUMIFS(6월!H5:H155,6월!D5:D155,B9)+SUMIFS(7월!H5:H155,7월!D5:D155,B9)+SUMIFS(8월!H5:H155,8월!D5:D155,B9)+SUMIFS(9월!H5:H155,9월!D5:D155,B9)+SUMIFS(10월!H5:H155,10월!D5:D155,B9)+SUMIFS(11월!H5:H155,11월!D5:D155,B9)+SUMIFS(12월!H5:H155,12월!D5:D155,B9))</f>
        <v>0</v>
      </c>
      <c r="G9" s="22" t="n">
        <f aca="false">IF(B9="","",COUNTIFS(1월!D5:D155,B9,1월!I5:I155,"●")+COUNTIFS(2월!D5:D155,B9,2월!I5:I155,"●")+COUNTIFS(3월!D5:D155,B9,3월!I5:I155,"●")+COUNTIFS(4월!D5:D155,B9,4월!I5:I155,"●")+COUNTIFS(5월!D5:D155,B9,5월!I5:I155,"●")+COUNTIFS(6월!D5:D155,B9,6월!I5:I155,"●")+COUNTIFS(7월!D5:D155,B9,7월!I5:I155,"●")+COUNTIFS(8월!D5:D155,B9,8월!I5:I155,"●")+COUNTIFS(9월!D5:D155,B9,9월!I5:I155,"●")+COUNTIFS(10월!D5:D155,B9,10월!I5:I155,"●")+COUNTIFS(11월!D5:D155,B9,11월!I5:I155,"●")+COUNTIFS(12월!D5:D155,B9,12월!I5:I155,"●"))</f>
        <v>0</v>
      </c>
      <c r="H9" s="22" t="n">
        <f aca="false">IF(B9="","",COUNTIFS(1월!D5:D155,B9,1월!J5:J155,"●")+COUNTIFS(2월!D5:D155,B9,2월!J5:J155,"●")+COUNTIFS(3월!D5:D155,B9,3월!J5:J155,"●")+COUNTIFS(4월!D5:D155,B9,4월!J5:J155,"●")+COUNTIFS(5월!D5:D155,B9,5월!J5:J155,"●")+COUNTIFS(6월!D5:D155,B9,6월!J5:J155,"●")+COUNTIFS(7월!D5:D155,B9,7월!J5:J155,"●")+COUNTIFS(8월!D5:D155,B9,8월!J5:J155,"●")+COUNTIFS(9월!D5:D155,B9,9월!J5:J155,"●")+COUNTIFS(10월!D5:D155,B9,10월!J5:J155,"●")+COUNTIFS(11월!D5:D155,B9,11월!J5:J155,"●")+COUNTIFS(12월!D5:D155,B9,12월!J5:J155,"●"))</f>
        <v>0</v>
      </c>
      <c r="I9" s="22" t="n">
        <f aca="false">IF(B9="","",COUNTIFS(1월!D5:D155,B9,1월!K5:K155,"결근")+COUNTIFS(2월!D5:D155,B9,2월!K5:K155,"결근")+COUNTIFS(3월!D5:D155,B9,3월!K5:K155,"결근")+COUNTIFS(4월!D5:D155,B9,4월!K5:K155,"결근")+COUNTIFS(5월!D5:D155,B9,5월!K5:K155,"결근")+COUNTIFS(6월!D5:D155,B9,6월!K5:K155,"결근")+COUNTIFS(7월!D5:D155,B9,7월!K5:K155,"결근")+COUNTIFS(8월!D5:D155,B9,8월!K5:K155,"결근")+COUNTIFS(9월!D5:D155,B9,9월!K5:K155,"결근")+COUNTIFS(10월!D5:D155,B9,10월!K5:K155,"결근")+COUNTIFS(11월!D5:D155,B9,11월!K5:K155,"결근")+COUNTIFS(12월!D5:D155,B9,12월!K5:K155,"결근"))</f>
        <v>0</v>
      </c>
      <c r="J9" s="7" t="n">
        <f aca="false">IF(B9="","",IF(D9=0,0,E9/12))</f>
        <v>0</v>
      </c>
    </row>
    <row r="10" customFormat="false" ht="15" hidden="false" customHeight="false" outlineLevel="0" collapsed="false">
      <c r="B10" s="26" t="str">
        <f aca="false">IF(설정!B18="","",설정!B18)</f>
        <v/>
      </c>
      <c r="C10" s="26" t="str">
        <f aca="false">IF(설정!C18="","",설정!C18)</f>
        <v/>
      </c>
      <c r="D10" s="27" t="str">
        <f aca="false">IF(B10="","",COUNTIFS(1월!D5:D155,B10,1월!E5:E155,"&lt;&gt;")+COUNTIFS(2월!D5:D155,B10,2월!E5:E155,"&lt;&gt;")+COUNTIFS(3월!D5:D155,B10,3월!E5:E155,"&lt;&gt;")+COUNTIFS(4월!D5:D155,B10,4월!E5:E155,"&lt;&gt;")+COUNTIFS(5월!D5:D155,B10,5월!E5:E155,"&lt;&gt;")+COUNTIFS(6월!D5:D155,B10,6월!E5:E155,"&lt;&gt;")+COUNTIFS(7월!D5:D155,B10,7월!E5:E155,"&lt;&gt;")+COUNTIFS(8월!D5:D155,B10,8월!E5:E155,"&lt;&gt;")+COUNTIFS(9월!D5:D155,B10,9월!E5:E155,"&lt;&gt;")+COUNTIFS(10월!D5:D155,B10,10월!E5:E155,"&lt;&gt;")+COUNTIFS(11월!D5:D155,B10,11월!E5:E155,"&lt;&gt;")+COUNTIFS(12월!D5:D155,B10,12월!E5:E155,"&lt;&gt;"))</f>
        <v/>
      </c>
      <c r="E10" s="28" t="str">
        <f aca="false">IF(B10="","",SUMIFS(1월!G5:G155,1월!D5:D155,B10)+SUMIFS(2월!G5:G155,2월!D5:D155,B10)+SUMIFS(3월!G5:G155,3월!D5:D155,B10)+SUMIFS(4월!G5:G155,4월!D5:D155,B10)+SUMIFS(5월!G5:G155,5월!D5:D155,B10)+SUMIFS(6월!G5:G155,6월!D5:D155,B10)+SUMIFS(7월!G5:G155,7월!D5:D155,B10)+SUMIFS(8월!G5:G155,8월!D5:D155,B10)+SUMIFS(9월!G5:G155,9월!D5:D155,B10)+SUMIFS(10월!G5:G155,10월!D5:D155,B10)+SUMIFS(11월!G5:G155,11월!D5:D155,B10)+SUMIFS(12월!G5:G155,12월!D5:D155,B10))</f>
        <v/>
      </c>
      <c r="F10" s="28" t="str">
        <f aca="false">IF(B10="","",SUMIFS(1월!H5:H155,1월!D5:D155,B10)+SUMIFS(2월!H5:H155,2월!D5:D155,B10)+SUMIFS(3월!H5:H155,3월!D5:D155,B10)+SUMIFS(4월!H5:H155,4월!D5:D155,B10)+SUMIFS(5월!H5:H155,5월!D5:D155,B10)+SUMIFS(6월!H5:H155,6월!D5:D155,B10)+SUMIFS(7월!H5:H155,7월!D5:D155,B10)+SUMIFS(8월!H5:H155,8월!D5:D155,B10)+SUMIFS(9월!H5:H155,9월!D5:D155,B10)+SUMIFS(10월!H5:H155,10월!D5:D155,B10)+SUMIFS(11월!H5:H155,11월!D5:D155,B10)+SUMIFS(12월!H5:H155,12월!D5:D155,B10))</f>
        <v/>
      </c>
      <c r="G10" s="29" t="str">
        <f aca="false">IF(B10="","",COUNTIFS(1월!D5:D155,B10,1월!I5:I155,"●")+COUNTIFS(2월!D5:D155,B10,2월!I5:I155,"●")+COUNTIFS(3월!D5:D155,B10,3월!I5:I155,"●")+COUNTIFS(4월!D5:D155,B10,4월!I5:I155,"●")+COUNTIFS(5월!D5:D155,B10,5월!I5:I155,"●")+COUNTIFS(6월!D5:D155,B10,6월!I5:I155,"●")+COUNTIFS(7월!D5:D155,B10,7월!I5:I155,"●")+COUNTIFS(8월!D5:D155,B10,8월!I5:I155,"●")+COUNTIFS(9월!D5:D155,B10,9월!I5:I155,"●")+COUNTIFS(10월!D5:D155,B10,10월!I5:I155,"●")+COUNTIFS(11월!D5:D155,B10,11월!I5:I155,"●")+COUNTIFS(12월!D5:D155,B10,12월!I5:I155,"●"))</f>
        <v/>
      </c>
      <c r="H10" s="29" t="str">
        <f aca="false">IF(B10="","",COUNTIFS(1월!D5:D155,B10,1월!J5:J155,"●")+COUNTIFS(2월!D5:D155,B10,2월!J5:J155,"●")+COUNTIFS(3월!D5:D155,B10,3월!J5:J155,"●")+COUNTIFS(4월!D5:D155,B10,4월!J5:J155,"●")+COUNTIFS(5월!D5:D155,B10,5월!J5:J155,"●")+COUNTIFS(6월!D5:D155,B10,6월!J5:J155,"●")+COUNTIFS(7월!D5:D155,B10,7월!J5:J155,"●")+COUNTIFS(8월!D5:D155,B10,8월!J5:J155,"●")+COUNTIFS(9월!D5:D155,B10,9월!J5:J155,"●")+COUNTIFS(10월!D5:D155,B10,10월!J5:J155,"●")+COUNTIFS(11월!D5:D155,B10,11월!J5:J155,"●")+COUNTIFS(12월!D5:D155,B10,12월!J5:J155,"●"))</f>
        <v/>
      </c>
      <c r="I10" s="29" t="str">
        <f aca="false">IF(B10="","",COUNTIFS(1월!D5:D155,B10,1월!K5:K155,"결근")+COUNTIFS(2월!D5:D155,B10,2월!K5:K155,"결근")+COUNTIFS(3월!D5:D155,B10,3월!K5:K155,"결근")+COUNTIFS(4월!D5:D155,B10,4월!K5:K155,"결근")+COUNTIFS(5월!D5:D155,B10,5월!K5:K155,"결근")+COUNTIFS(6월!D5:D155,B10,6월!K5:K155,"결근")+COUNTIFS(7월!D5:D155,B10,7월!K5:K155,"결근")+COUNTIFS(8월!D5:D155,B10,8월!K5:K155,"결근")+COUNTIFS(9월!D5:D155,B10,9월!K5:K155,"결근")+COUNTIFS(10월!D5:D155,B10,10월!K5:K155,"결근")+COUNTIFS(11월!D5:D155,B10,11월!K5:K155,"결근")+COUNTIFS(12월!D5:D155,B10,12월!K5:K155,"결근"))</f>
        <v/>
      </c>
      <c r="J10" s="14" t="str">
        <f aca="false">IF(B10="","",IF(D10=0,0,E10/12))</f>
        <v/>
      </c>
    </row>
    <row r="11" customFormat="false" ht="15" hidden="false" customHeight="false" outlineLevel="0" collapsed="false">
      <c r="B11" s="25" t="str">
        <f aca="false">IF(설정!B19="","",설정!B19)</f>
        <v/>
      </c>
      <c r="C11" s="25" t="str">
        <f aca="false">IF(설정!C19="","",설정!C19)</f>
        <v/>
      </c>
      <c r="D11" s="20" t="str">
        <f aca="false">IF(B11="","",COUNTIFS(1월!D5:D155,B11,1월!E5:E155,"&lt;&gt;")+COUNTIFS(2월!D5:D155,B11,2월!E5:E155,"&lt;&gt;")+COUNTIFS(3월!D5:D155,B11,3월!E5:E155,"&lt;&gt;")+COUNTIFS(4월!D5:D155,B11,4월!E5:E155,"&lt;&gt;")+COUNTIFS(5월!D5:D155,B11,5월!E5:E155,"&lt;&gt;")+COUNTIFS(6월!D5:D155,B11,6월!E5:E155,"&lt;&gt;")+COUNTIFS(7월!D5:D155,B11,7월!E5:E155,"&lt;&gt;")+COUNTIFS(8월!D5:D155,B11,8월!E5:E155,"&lt;&gt;")+COUNTIFS(9월!D5:D155,B11,9월!E5:E155,"&lt;&gt;")+COUNTIFS(10월!D5:D155,B11,10월!E5:E155,"&lt;&gt;")+COUNTIFS(11월!D5:D155,B11,11월!E5:E155,"&lt;&gt;")+COUNTIFS(12월!D5:D155,B11,12월!E5:E155,"&lt;&gt;"))</f>
        <v/>
      </c>
      <c r="E11" s="21" t="str">
        <f aca="false">IF(B11="","",SUMIFS(1월!G5:G155,1월!D5:D155,B11)+SUMIFS(2월!G5:G155,2월!D5:D155,B11)+SUMIFS(3월!G5:G155,3월!D5:D155,B11)+SUMIFS(4월!G5:G155,4월!D5:D155,B11)+SUMIFS(5월!G5:G155,5월!D5:D155,B11)+SUMIFS(6월!G5:G155,6월!D5:D155,B11)+SUMIFS(7월!G5:G155,7월!D5:D155,B11)+SUMIFS(8월!G5:G155,8월!D5:D155,B11)+SUMIFS(9월!G5:G155,9월!D5:D155,B11)+SUMIFS(10월!G5:G155,10월!D5:D155,B11)+SUMIFS(11월!G5:G155,11월!D5:D155,B11)+SUMIFS(12월!G5:G155,12월!D5:D155,B11))</f>
        <v/>
      </c>
      <c r="F11" s="21" t="str">
        <f aca="false">IF(B11="","",SUMIFS(1월!H5:H155,1월!D5:D155,B11)+SUMIFS(2월!H5:H155,2월!D5:D155,B11)+SUMIFS(3월!H5:H155,3월!D5:D155,B11)+SUMIFS(4월!H5:H155,4월!D5:D155,B11)+SUMIFS(5월!H5:H155,5월!D5:D155,B11)+SUMIFS(6월!H5:H155,6월!D5:D155,B11)+SUMIFS(7월!H5:H155,7월!D5:D155,B11)+SUMIFS(8월!H5:H155,8월!D5:D155,B11)+SUMIFS(9월!H5:H155,9월!D5:D155,B11)+SUMIFS(10월!H5:H155,10월!D5:D155,B11)+SUMIFS(11월!H5:H155,11월!D5:D155,B11)+SUMIFS(12월!H5:H155,12월!D5:D155,B11))</f>
        <v/>
      </c>
      <c r="G11" s="22" t="str">
        <f aca="false">IF(B11="","",COUNTIFS(1월!D5:D155,B11,1월!I5:I155,"●")+COUNTIFS(2월!D5:D155,B11,2월!I5:I155,"●")+COUNTIFS(3월!D5:D155,B11,3월!I5:I155,"●")+COUNTIFS(4월!D5:D155,B11,4월!I5:I155,"●")+COUNTIFS(5월!D5:D155,B11,5월!I5:I155,"●")+COUNTIFS(6월!D5:D155,B11,6월!I5:I155,"●")+COUNTIFS(7월!D5:D155,B11,7월!I5:I155,"●")+COUNTIFS(8월!D5:D155,B11,8월!I5:I155,"●")+COUNTIFS(9월!D5:D155,B11,9월!I5:I155,"●")+COUNTIFS(10월!D5:D155,B11,10월!I5:I155,"●")+COUNTIFS(11월!D5:D155,B11,11월!I5:I155,"●")+COUNTIFS(12월!D5:D155,B11,12월!I5:I155,"●"))</f>
        <v/>
      </c>
      <c r="H11" s="22" t="str">
        <f aca="false">IF(B11="","",COUNTIFS(1월!D5:D155,B11,1월!J5:J155,"●")+COUNTIFS(2월!D5:D155,B11,2월!J5:J155,"●")+COUNTIFS(3월!D5:D155,B11,3월!J5:J155,"●")+COUNTIFS(4월!D5:D155,B11,4월!J5:J155,"●")+COUNTIFS(5월!D5:D155,B11,5월!J5:J155,"●")+COUNTIFS(6월!D5:D155,B11,6월!J5:J155,"●")+COUNTIFS(7월!D5:D155,B11,7월!J5:J155,"●")+COUNTIFS(8월!D5:D155,B11,8월!J5:J155,"●")+COUNTIFS(9월!D5:D155,B11,9월!J5:J155,"●")+COUNTIFS(10월!D5:D155,B11,10월!J5:J155,"●")+COUNTIFS(11월!D5:D155,B11,11월!J5:J155,"●")+COUNTIFS(12월!D5:D155,B11,12월!J5:J155,"●"))</f>
        <v/>
      </c>
      <c r="I11" s="22" t="str">
        <f aca="false">IF(B11="","",COUNTIFS(1월!D5:D155,B11,1월!K5:K155,"결근")+COUNTIFS(2월!D5:D155,B11,2월!K5:K155,"결근")+COUNTIFS(3월!D5:D155,B11,3월!K5:K155,"결근")+COUNTIFS(4월!D5:D155,B11,4월!K5:K155,"결근")+COUNTIFS(5월!D5:D155,B11,5월!K5:K155,"결근")+COUNTIFS(6월!D5:D155,B11,6월!K5:K155,"결근")+COUNTIFS(7월!D5:D155,B11,7월!K5:K155,"결근")+COUNTIFS(8월!D5:D155,B11,8월!K5:K155,"결근")+COUNTIFS(9월!D5:D155,B11,9월!K5:K155,"결근")+COUNTIFS(10월!D5:D155,B11,10월!K5:K155,"결근")+COUNTIFS(11월!D5:D155,B11,11월!K5:K155,"결근")+COUNTIFS(12월!D5:D155,B11,12월!K5:K155,"결근"))</f>
        <v/>
      </c>
      <c r="J11" s="7" t="str">
        <f aca="false">IF(B11="","",IF(D11=0,0,E11/12))</f>
        <v/>
      </c>
    </row>
    <row r="12" customFormat="false" ht="15" hidden="false" customHeight="false" outlineLevel="0" collapsed="false">
      <c r="B12" s="26" t="str">
        <f aca="false">IF(설정!B20="","",설정!B20)</f>
        <v/>
      </c>
      <c r="C12" s="26" t="str">
        <f aca="false">IF(설정!C20="","",설정!C20)</f>
        <v/>
      </c>
      <c r="D12" s="27" t="str">
        <f aca="false">IF(B12="","",COUNTIFS(1월!D5:D155,B12,1월!E5:E155,"&lt;&gt;")+COUNTIFS(2월!D5:D155,B12,2월!E5:E155,"&lt;&gt;")+COUNTIFS(3월!D5:D155,B12,3월!E5:E155,"&lt;&gt;")+COUNTIFS(4월!D5:D155,B12,4월!E5:E155,"&lt;&gt;")+COUNTIFS(5월!D5:D155,B12,5월!E5:E155,"&lt;&gt;")+COUNTIFS(6월!D5:D155,B12,6월!E5:E155,"&lt;&gt;")+COUNTIFS(7월!D5:D155,B12,7월!E5:E155,"&lt;&gt;")+COUNTIFS(8월!D5:D155,B12,8월!E5:E155,"&lt;&gt;")+COUNTIFS(9월!D5:D155,B12,9월!E5:E155,"&lt;&gt;")+COUNTIFS(10월!D5:D155,B12,10월!E5:E155,"&lt;&gt;")+COUNTIFS(11월!D5:D155,B12,11월!E5:E155,"&lt;&gt;")+COUNTIFS(12월!D5:D155,B12,12월!E5:E155,"&lt;&gt;"))</f>
        <v/>
      </c>
      <c r="E12" s="28" t="str">
        <f aca="false">IF(B12="","",SUMIFS(1월!G5:G155,1월!D5:D155,B12)+SUMIFS(2월!G5:G155,2월!D5:D155,B12)+SUMIFS(3월!G5:G155,3월!D5:D155,B12)+SUMIFS(4월!G5:G155,4월!D5:D155,B12)+SUMIFS(5월!G5:G155,5월!D5:D155,B12)+SUMIFS(6월!G5:G155,6월!D5:D155,B12)+SUMIFS(7월!G5:G155,7월!D5:D155,B12)+SUMIFS(8월!G5:G155,8월!D5:D155,B12)+SUMIFS(9월!G5:G155,9월!D5:D155,B12)+SUMIFS(10월!G5:G155,10월!D5:D155,B12)+SUMIFS(11월!G5:G155,11월!D5:D155,B12)+SUMIFS(12월!G5:G155,12월!D5:D155,B12))</f>
        <v/>
      </c>
      <c r="F12" s="28" t="str">
        <f aca="false">IF(B12="","",SUMIFS(1월!H5:H155,1월!D5:D155,B12)+SUMIFS(2월!H5:H155,2월!D5:D155,B12)+SUMIFS(3월!H5:H155,3월!D5:D155,B12)+SUMIFS(4월!H5:H155,4월!D5:D155,B12)+SUMIFS(5월!H5:H155,5월!D5:D155,B12)+SUMIFS(6월!H5:H155,6월!D5:D155,B12)+SUMIFS(7월!H5:H155,7월!D5:D155,B12)+SUMIFS(8월!H5:H155,8월!D5:D155,B12)+SUMIFS(9월!H5:H155,9월!D5:D155,B12)+SUMIFS(10월!H5:H155,10월!D5:D155,B12)+SUMIFS(11월!H5:H155,11월!D5:D155,B12)+SUMIFS(12월!H5:H155,12월!D5:D155,B12))</f>
        <v/>
      </c>
      <c r="G12" s="29" t="str">
        <f aca="false">IF(B12="","",COUNTIFS(1월!D5:D155,B12,1월!I5:I155,"●")+COUNTIFS(2월!D5:D155,B12,2월!I5:I155,"●")+COUNTIFS(3월!D5:D155,B12,3월!I5:I155,"●")+COUNTIFS(4월!D5:D155,B12,4월!I5:I155,"●")+COUNTIFS(5월!D5:D155,B12,5월!I5:I155,"●")+COUNTIFS(6월!D5:D155,B12,6월!I5:I155,"●")+COUNTIFS(7월!D5:D155,B12,7월!I5:I155,"●")+COUNTIFS(8월!D5:D155,B12,8월!I5:I155,"●")+COUNTIFS(9월!D5:D155,B12,9월!I5:I155,"●")+COUNTIFS(10월!D5:D155,B12,10월!I5:I155,"●")+COUNTIFS(11월!D5:D155,B12,11월!I5:I155,"●")+COUNTIFS(12월!D5:D155,B12,12월!I5:I155,"●"))</f>
        <v/>
      </c>
      <c r="H12" s="29" t="str">
        <f aca="false">IF(B12="","",COUNTIFS(1월!D5:D155,B12,1월!J5:J155,"●")+COUNTIFS(2월!D5:D155,B12,2월!J5:J155,"●")+COUNTIFS(3월!D5:D155,B12,3월!J5:J155,"●")+COUNTIFS(4월!D5:D155,B12,4월!J5:J155,"●")+COUNTIFS(5월!D5:D155,B12,5월!J5:J155,"●")+COUNTIFS(6월!D5:D155,B12,6월!J5:J155,"●")+COUNTIFS(7월!D5:D155,B12,7월!J5:J155,"●")+COUNTIFS(8월!D5:D155,B12,8월!J5:J155,"●")+COUNTIFS(9월!D5:D155,B12,9월!J5:J155,"●")+COUNTIFS(10월!D5:D155,B12,10월!J5:J155,"●")+COUNTIFS(11월!D5:D155,B12,11월!J5:J155,"●")+COUNTIFS(12월!D5:D155,B12,12월!J5:J155,"●"))</f>
        <v/>
      </c>
      <c r="I12" s="29" t="str">
        <f aca="false">IF(B12="","",COUNTIFS(1월!D5:D155,B12,1월!K5:K155,"결근")+COUNTIFS(2월!D5:D155,B12,2월!K5:K155,"결근")+COUNTIFS(3월!D5:D155,B12,3월!K5:K155,"결근")+COUNTIFS(4월!D5:D155,B12,4월!K5:K155,"결근")+COUNTIFS(5월!D5:D155,B12,5월!K5:K155,"결근")+COUNTIFS(6월!D5:D155,B12,6월!K5:K155,"결근")+COUNTIFS(7월!D5:D155,B12,7월!K5:K155,"결근")+COUNTIFS(8월!D5:D155,B12,8월!K5:K155,"결근")+COUNTIFS(9월!D5:D155,B12,9월!K5:K155,"결근")+COUNTIFS(10월!D5:D155,B12,10월!K5:K155,"결근")+COUNTIFS(11월!D5:D155,B12,11월!K5:K155,"결근")+COUNTIFS(12월!D5:D155,B12,12월!K5:K155,"결근"))</f>
        <v/>
      </c>
      <c r="J12" s="14" t="str">
        <f aca="false">IF(B12="","",IF(D12=0,0,E12/12))</f>
        <v/>
      </c>
    </row>
    <row r="13" customFormat="false" ht="15" hidden="false" customHeight="false" outlineLevel="0" collapsed="false">
      <c r="B13" s="25" t="str">
        <f aca="false">IF(설정!B21="","",설정!B21)</f>
        <v/>
      </c>
      <c r="C13" s="25" t="str">
        <f aca="false">IF(설정!C21="","",설정!C21)</f>
        <v/>
      </c>
      <c r="D13" s="20" t="str">
        <f aca="false">IF(B13="","",COUNTIFS(1월!D5:D155,B13,1월!E5:E155,"&lt;&gt;")+COUNTIFS(2월!D5:D155,B13,2월!E5:E155,"&lt;&gt;")+COUNTIFS(3월!D5:D155,B13,3월!E5:E155,"&lt;&gt;")+COUNTIFS(4월!D5:D155,B13,4월!E5:E155,"&lt;&gt;")+COUNTIFS(5월!D5:D155,B13,5월!E5:E155,"&lt;&gt;")+COUNTIFS(6월!D5:D155,B13,6월!E5:E155,"&lt;&gt;")+COUNTIFS(7월!D5:D155,B13,7월!E5:E155,"&lt;&gt;")+COUNTIFS(8월!D5:D155,B13,8월!E5:E155,"&lt;&gt;")+COUNTIFS(9월!D5:D155,B13,9월!E5:E155,"&lt;&gt;")+COUNTIFS(10월!D5:D155,B13,10월!E5:E155,"&lt;&gt;")+COUNTIFS(11월!D5:D155,B13,11월!E5:E155,"&lt;&gt;")+COUNTIFS(12월!D5:D155,B13,12월!E5:E155,"&lt;&gt;"))</f>
        <v/>
      </c>
      <c r="E13" s="21" t="str">
        <f aca="false">IF(B13="","",SUMIFS(1월!G5:G155,1월!D5:D155,B13)+SUMIFS(2월!G5:G155,2월!D5:D155,B13)+SUMIFS(3월!G5:G155,3월!D5:D155,B13)+SUMIFS(4월!G5:G155,4월!D5:D155,B13)+SUMIFS(5월!G5:G155,5월!D5:D155,B13)+SUMIFS(6월!G5:G155,6월!D5:D155,B13)+SUMIFS(7월!G5:G155,7월!D5:D155,B13)+SUMIFS(8월!G5:G155,8월!D5:D155,B13)+SUMIFS(9월!G5:G155,9월!D5:D155,B13)+SUMIFS(10월!G5:G155,10월!D5:D155,B13)+SUMIFS(11월!G5:G155,11월!D5:D155,B13)+SUMIFS(12월!G5:G155,12월!D5:D155,B13))</f>
        <v/>
      </c>
      <c r="F13" s="21" t="str">
        <f aca="false">IF(B13="","",SUMIFS(1월!H5:H155,1월!D5:D155,B13)+SUMIFS(2월!H5:H155,2월!D5:D155,B13)+SUMIFS(3월!H5:H155,3월!D5:D155,B13)+SUMIFS(4월!H5:H155,4월!D5:D155,B13)+SUMIFS(5월!H5:H155,5월!D5:D155,B13)+SUMIFS(6월!H5:H155,6월!D5:D155,B13)+SUMIFS(7월!H5:H155,7월!D5:D155,B13)+SUMIFS(8월!H5:H155,8월!D5:D155,B13)+SUMIFS(9월!H5:H155,9월!D5:D155,B13)+SUMIFS(10월!H5:H155,10월!D5:D155,B13)+SUMIFS(11월!H5:H155,11월!D5:D155,B13)+SUMIFS(12월!H5:H155,12월!D5:D155,B13))</f>
        <v/>
      </c>
      <c r="G13" s="22" t="str">
        <f aca="false">IF(B13="","",COUNTIFS(1월!D5:D155,B13,1월!I5:I155,"●")+COUNTIFS(2월!D5:D155,B13,2월!I5:I155,"●")+COUNTIFS(3월!D5:D155,B13,3월!I5:I155,"●")+COUNTIFS(4월!D5:D155,B13,4월!I5:I155,"●")+COUNTIFS(5월!D5:D155,B13,5월!I5:I155,"●")+COUNTIFS(6월!D5:D155,B13,6월!I5:I155,"●")+COUNTIFS(7월!D5:D155,B13,7월!I5:I155,"●")+COUNTIFS(8월!D5:D155,B13,8월!I5:I155,"●")+COUNTIFS(9월!D5:D155,B13,9월!I5:I155,"●")+COUNTIFS(10월!D5:D155,B13,10월!I5:I155,"●")+COUNTIFS(11월!D5:D155,B13,11월!I5:I155,"●")+COUNTIFS(12월!D5:D155,B13,12월!I5:I155,"●"))</f>
        <v/>
      </c>
      <c r="H13" s="22" t="str">
        <f aca="false">IF(B13="","",COUNTIFS(1월!D5:D155,B13,1월!J5:J155,"●")+COUNTIFS(2월!D5:D155,B13,2월!J5:J155,"●")+COUNTIFS(3월!D5:D155,B13,3월!J5:J155,"●")+COUNTIFS(4월!D5:D155,B13,4월!J5:J155,"●")+COUNTIFS(5월!D5:D155,B13,5월!J5:J155,"●")+COUNTIFS(6월!D5:D155,B13,6월!J5:J155,"●")+COUNTIFS(7월!D5:D155,B13,7월!J5:J155,"●")+COUNTIFS(8월!D5:D155,B13,8월!J5:J155,"●")+COUNTIFS(9월!D5:D155,B13,9월!J5:J155,"●")+COUNTIFS(10월!D5:D155,B13,10월!J5:J155,"●")+COUNTIFS(11월!D5:D155,B13,11월!J5:J155,"●")+COUNTIFS(12월!D5:D155,B13,12월!J5:J155,"●"))</f>
        <v/>
      </c>
      <c r="I13" s="22" t="str">
        <f aca="false">IF(B13="","",COUNTIFS(1월!D5:D155,B13,1월!K5:K155,"결근")+COUNTIFS(2월!D5:D155,B13,2월!K5:K155,"결근")+COUNTIFS(3월!D5:D155,B13,3월!K5:K155,"결근")+COUNTIFS(4월!D5:D155,B13,4월!K5:K155,"결근")+COUNTIFS(5월!D5:D155,B13,5월!K5:K155,"결근")+COUNTIFS(6월!D5:D155,B13,6월!K5:K155,"결근")+COUNTIFS(7월!D5:D155,B13,7월!K5:K155,"결근")+COUNTIFS(8월!D5:D155,B13,8월!K5:K155,"결근")+COUNTIFS(9월!D5:D155,B13,9월!K5:K155,"결근")+COUNTIFS(10월!D5:D155,B13,10월!K5:K155,"결근")+COUNTIFS(11월!D5:D155,B13,11월!K5:K155,"결근")+COUNTIFS(12월!D5:D155,B13,12월!K5:K155,"결근"))</f>
        <v/>
      </c>
      <c r="J13" s="7" t="str">
        <f aca="false">IF(B13="","",IF(D13=0,0,E13/12))</f>
        <v/>
      </c>
    </row>
    <row r="14" customFormat="false" ht="15" hidden="false" customHeight="false" outlineLevel="0" collapsed="false">
      <c r="B14" s="26" t="str">
        <f aca="false">IF(설정!B22="","",설정!B22)</f>
        <v/>
      </c>
      <c r="C14" s="26" t="str">
        <f aca="false">IF(설정!C22="","",설정!C22)</f>
        <v/>
      </c>
      <c r="D14" s="27" t="str">
        <f aca="false">IF(B14="","",COUNTIFS(1월!D5:D155,B14,1월!E5:E155,"&lt;&gt;")+COUNTIFS(2월!D5:D155,B14,2월!E5:E155,"&lt;&gt;")+COUNTIFS(3월!D5:D155,B14,3월!E5:E155,"&lt;&gt;")+COUNTIFS(4월!D5:D155,B14,4월!E5:E155,"&lt;&gt;")+COUNTIFS(5월!D5:D155,B14,5월!E5:E155,"&lt;&gt;")+COUNTIFS(6월!D5:D155,B14,6월!E5:E155,"&lt;&gt;")+COUNTIFS(7월!D5:D155,B14,7월!E5:E155,"&lt;&gt;")+COUNTIFS(8월!D5:D155,B14,8월!E5:E155,"&lt;&gt;")+COUNTIFS(9월!D5:D155,B14,9월!E5:E155,"&lt;&gt;")+COUNTIFS(10월!D5:D155,B14,10월!E5:E155,"&lt;&gt;")+COUNTIFS(11월!D5:D155,B14,11월!E5:E155,"&lt;&gt;")+COUNTIFS(12월!D5:D155,B14,12월!E5:E155,"&lt;&gt;"))</f>
        <v/>
      </c>
      <c r="E14" s="28" t="str">
        <f aca="false">IF(B14="","",SUMIFS(1월!G5:G155,1월!D5:D155,B14)+SUMIFS(2월!G5:G155,2월!D5:D155,B14)+SUMIFS(3월!G5:G155,3월!D5:D155,B14)+SUMIFS(4월!G5:G155,4월!D5:D155,B14)+SUMIFS(5월!G5:G155,5월!D5:D155,B14)+SUMIFS(6월!G5:G155,6월!D5:D155,B14)+SUMIFS(7월!G5:G155,7월!D5:D155,B14)+SUMIFS(8월!G5:G155,8월!D5:D155,B14)+SUMIFS(9월!G5:G155,9월!D5:D155,B14)+SUMIFS(10월!G5:G155,10월!D5:D155,B14)+SUMIFS(11월!G5:G155,11월!D5:D155,B14)+SUMIFS(12월!G5:G155,12월!D5:D155,B14))</f>
        <v/>
      </c>
      <c r="F14" s="28" t="str">
        <f aca="false">IF(B14="","",SUMIFS(1월!H5:H155,1월!D5:D155,B14)+SUMIFS(2월!H5:H155,2월!D5:D155,B14)+SUMIFS(3월!H5:H155,3월!D5:D155,B14)+SUMIFS(4월!H5:H155,4월!D5:D155,B14)+SUMIFS(5월!H5:H155,5월!D5:D155,B14)+SUMIFS(6월!H5:H155,6월!D5:D155,B14)+SUMIFS(7월!H5:H155,7월!D5:D155,B14)+SUMIFS(8월!H5:H155,8월!D5:D155,B14)+SUMIFS(9월!H5:H155,9월!D5:D155,B14)+SUMIFS(10월!H5:H155,10월!D5:D155,B14)+SUMIFS(11월!H5:H155,11월!D5:D155,B14)+SUMIFS(12월!H5:H155,12월!D5:D155,B14))</f>
        <v/>
      </c>
      <c r="G14" s="29" t="str">
        <f aca="false">IF(B14="","",COUNTIFS(1월!D5:D155,B14,1월!I5:I155,"●")+COUNTIFS(2월!D5:D155,B14,2월!I5:I155,"●")+COUNTIFS(3월!D5:D155,B14,3월!I5:I155,"●")+COUNTIFS(4월!D5:D155,B14,4월!I5:I155,"●")+COUNTIFS(5월!D5:D155,B14,5월!I5:I155,"●")+COUNTIFS(6월!D5:D155,B14,6월!I5:I155,"●")+COUNTIFS(7월!D5:D155,B14,7월!I5:I155,"●")+COUNTIFS(8월!D5:D155,B14,8월!I5:I155,"●")+COUNTIFS(9월!D5:D155,B14,9월!I5:I155,"●")+COUNTIFS(10월!D5:D155,B14,10월!I5:I155,"●")+COUNTIFS(11월!D5:D155,B14,11월!I5:I155,"●")+COUNTIFS(12월!D5:D155,B14,12월!I5:I155,"●"))</f>
        <v/>
      </c>
      <c r="H14" s="29" t="str">
        <f aca="false">IF(B14="","",COUNTIFS(1월!D5:D155,B14,1월!J5:J155,"●")+COUNTIFS(2월!D5:D155,B14,2월!J5:J155,"●")+COUNTIFS(3월!D5:D155,B14,3월!J5:J155,"●")+COUNTIFS(4월!D5:D155,B14,4월!J5:J155,"●")+COUNTIFS(5월!D5:D155,B14,5월!J5:J155,"●")+COUNTIFS(6월!D5:D155,B14,6월!J5:J155,"●")+COUNTIFS(7월!D5:D155,B14,7월!J5:J155,"●")+COUNTIFS(8월!D5:D155,B14,8월!J5:J155,"●")+COUNTIFS(9월!D5:D155,B14,9월!J5:J155,"●")+COUNTIFS(10월!D5:D155,B14,10월!J5:J155,"●")+COUNTIFS(11월!D5:D155,B14,11월!J5:J155,"●")+COUNTIFS(12월!D5:D155,B14,12월!J5:J155,"●"))</f>
        <v/>
      </c>
      <c r="I14" s="29" t="str">
        <f aca="false">IF(B14="","",COUNTIFS(1월!D5:D155,B14,1월!K5:K155,"결근")+COUNTIFS(2월!D5:D155,B14,2월!K5:K155,"결근")+COUNTIFS(3월!D5:D155,B14,3월!K5:K155,"결근")+COUNTIFS(4월!D5:D155,B14,4월!K5:K155,"결근")+COUNTIFS(5월!D5:D155,B14,5월!K5:K155,"결근")+COUNTIFS(6월!D5:D155,B14,6월!K5:K155,"결근")+COUNTIFS(7월!D5:D155,B14,7월!K5:K155,"결근")+COUNTIFS(8월!D5:D155,B14,8월!K5:K155,"결근")+COUNTIFS(9월!D5:D155,B14,9월!K5:K155,"결근")+COUNTIFS(10월!D5:D155,B14,10월!K5:K155,"결근")+COUNTIFS(11월!D5:D155,B14,11월!K5:K155,"결근")+COUNTIFS(12월!D5:D155,B14,12월!K5:K155,"결근"))</f>
        <v/>
      </c>
      <c r="J14" s="14" t="str">
        <f aca="false">IF(B14="","",IF(D14=0,0,E14/12))</f>
        <v/>
      </c>
    </row>
    <row r="15" customFormat="false" ht="15" hidden="false" customHeight="false" outlineLevel="0" collapsed="false">
      <c r="B15" s="25" t="str">
        <f aca="false">IF(설정!B23="","",설정!B23)</f>
        <v/>
      </c>
      <c r="C15" s="25" t="str">
        <f aca="false">IF(설정!C23="","",설정!C23)</f>
        <v/>
      </c>
      <c r="D15" s="20" t="str">
        <f aca="false">IF(B15="","",COUNTIFS(1월!D5:D155,B15,1월!E5:E155,"&lt;&gt;")+COUNTIFS(2월!D5:D155,B15,2월!E5:E155,"&lt;&gt;")+COUNTIFS(3월!D5:D155,B15,3월!E5:E155,"&lt;&gt;")+COUNTIFS(4월!D5:D155,B15,4월!E5:E155,"&lt;&gt;")+COUNTIFS(5월!D5:D155,B15,5월!E5:E155,"&lt;&gt;")+COUNTIFS(6월!D5:D155,B15,6월!E5:E155,"&lt;&gt;")+COUNTIFS(7월!D5:D155,B15,7월!E5:E155,"&lt;&gt;")+COUNTIFS(8월!D5:D155,B15,8월!E5:E155,"&lt;&gt;")+COUNTIFS(9월!D5:D155,B15,9월!E5:E155,"&lt;&gt;")+COUNTIFS(10월!D5:D155,B15,10월!E5:E155,"&lt;&gt;")+COUNTIFS(11월!D5:D155,B15,11월!E5:E155,"&lt;&gt;")+COUNTIFS(12월!D5:D155,B15,12월!E5:E155,"&lt;&gt;"))</f>
        <v/>
      </c>
      <c r="E15" s="21" t="str">
        <f aca="false">IF(B15="","",SUMIFS(1월!G5:G155,1월!D5:D155,B15)+SUMIFS(2월!G5:G155,2월!D5:D155,B15)+SUMIFS(3월!G5:G155,3월!D5:D155,B15)+SUMIFS(4월!G5:G155,4월!D5:D155,B15)+SUMIFS(5월!G5:G155,5월!D5:D155,B15)+SUMIFS(6월!G5:G155,6월!D5:D155,B15)+SUMIFS(7월!G5:G155,7월!D5:D155,B15)+SUMIFS(8월!G5:G155,8월!D5:D155,B15)+SUMIFS(9월!G5:G155,9월!D5:D155,B15)+SUMIFS(10월!G5:G155,10월!D5:D155,B15)+SUMIFS(11월!G5:G155,11월!D5:D155,B15)+SUMIFS(12월!G5:G155,12월!D5:D155,B15))</f>
        <v/>
      </c>
      <c r="F15" s="21" t="str">
        <f aca="false">IF(B15="","",SUMIFS(1월!H5:H155,1월!D5:D155,B15)+SUMIFS(2월!H5:H155,2월!D5:D155,B15)+SUMIFS(3월!H5:H155,3월!D5:D155,B15)+SUMIFS(4월!H5:H155,4월!D5:D155,B15)+SUMIFS(5월!H5:H155,5월!D5:D155,B15)+SUMIFS(6월!H5:H155,6월!D5:D155,B15)+SUMIFS(7월!H5:H155,7월!D5:D155,B15)+SUMIFS(8월!H5:H155,8월!D5:D155,B15)+SUMIFS(9월!H5:H155,9월!D5:D155,B15)+SUMIFS(10월!H5:H155,10월!D5:D155,B15)+SUMIFS(11월!H5:H155,11월!D5:D155,B15)+SUMIFS(12월!H5:H155,12월!D5:D155,B15))</f>
        <v/>
      </c>
      <c r="G15" s="22" t="str">
        <f aca="false">IF(B15="","",COUNTIFS(1월!D5:D155,B15,1월!I5:I155,"●")+COUNTIFS(2월!D5:D155,B15,2월!I5:I155,"●")+COUNTIFS(3월!D5:D155,B15,3월!I5:I155,"●")+COUNTIFS(4월!D5:D155,B15,4월!I5:I155,"●")+COUNTIFS(5월!D5:D155,B15,5월!I5:I155,"●")+COUNTIFS(6월!D5:D155,B15,6월!I5:I155,"●")+COUNTIFS(7월!D5:D155,B15,7월!I5:I155,"●")+COUNTIFS(8월!D5:D155,B15,8월!I5:I155,"●")+COUNTIFS(9월!D5:D155,B15,9월!I5:I155,"●")+COUNTIFS(10월!D5:D155,B15,10월!I5:I155,"●")+COUNTIFS(11월!D5:D155,B15,11월!I5:I155,"●")+COUNTIFS(12월!D5:D155,B15,12월!I5:I155,"●"))</f>
        <v/>
      </c>
      <c r="H15" s="22" t="str">
        <f aca="false">IF(B15="","",COUNTIFS(1월!D5:D155,B15,1월!J5:J155,"●")+COUNTIFS(2월!D5:D155,B15,2월!J5:J155,"●")+COUNTIFS(3월!D5:D155,B15,3월!J5:J155,"●")+COUNTIFS(4월!D5:D155,B15,4월!J5:J155,"●")+COUNTIFS(5월!D5:D155,B15,5월!J5:J155,"●")+COUNTIFS(6월!D5:D155,B15,6월!J5:J155,"●")+COUNTIFS(7월!D5:D155,B15,7월!J5:J155,"●")+COUNTIFS(8월!D5:D155,B15,8월!J5:J155,"●")+COUNTIFS(9월!D5:D155,B15,9월!J5:J155,"●")+COUNTIFS(10월!D5:D155,B15,10월!J5:J155,"●")+COUNTIFS(11월!D5:D155,B15,11월!J5:J155,"●")+COUNTIFS(12월!D5:D155,B15,12월!J5:J155,"●"))</f>
        <v/>
      </c>
      <c r="I15" s="22" t="str">
        <f aca="false">IF(B15="","",COUNTIFS(1월!D5:D155,B15,1월!K5:K155,"결근")+COUNTIFS(2월!D5:D155,B15,2월!K5:K155,"결근")+COUNTIFS(3월!D5:D155,B15,3월!K5:K155,"결근")+COUNTIFS(4월!D5:D155,B15,4월!K5:K155,"결근")+COUNTIFS(5월!D5:D155,B15,5월!K5:K155,"결근")+COUNTIFS(6월!D5:D155,B15,6월!K5:K155,"결근")+COUNTIFS(7월!D5:D155,B15,7월!K5:K155,"결근")+COUNTIFS(8월!D5:D155,B15,8월!K5:K155,"결근")+COUNTIFS(9월!D5:D155,B15,9월!K5:K155,"결근")+COUNTIFS(10월!D5:D155,B15,10월!K5:K155,"결근")+COUNTIFS(11월!D5:D155,B15,11월!K5:K155,"결근")+COUNTIFS(12월!D5:D155,B15,12월!K5:K155,"결근"))</f>
        <v/>
      </c>
      <c r="J15" s="7" t="str">
        <f aca="false">IF(B15="","",IF(D15=0,0,E15/12))</f>
        <v/>
      </c>
    </row>
    <row r="16" customFormat="false" ht="15" hidden="false" customHeight="false" outlineLevel="0" collapsed="false">
      <c r="B16" s="26" t="str">
        <f aca="false">IF(설정!B24="","",설정!B24)</f>
        <v/>
      </c>
      <c r="C16" s="26" t="str">
        <f aca="false">IF(설정!C24="","",설정!C24)</f>
        <v/>
      </c>
      <c r="D16" s="27" t="str">
        <f aca="false">IF(B16="","",COUNTIFS(1월!D5:D155,B16,1월!E5:E155,"&lt;&gt;")+COUNTIFS(2월!D5:D155,B16,2월!E5:E155,"&lt;&gt;")+COUNTIFS(3월!D5:D155,B16,3월!E5:E155,"&lt;&gt;")+COUNTIFS(4월!D5:D155,B16,4월!E5:E155,"&lt;&gt;")+COUNTIFS(5월!D5:D155,B16,5월!E5:E155,"&lt;&gt;")+COUNTIFS(6월!D5:D155,B16,6월!E5:E155,"&lt;&gt;")+COUNTIFS(7월!D5:D155,B16,7월!E5:E155,"&lt;&gt;")+COUNTIFS(8월!D5:D155,B16,8월!E5:E155,"&lt;&gt;")+COUNTIFS(9월!D5:D155,B16,9월!E5:E155,"&lt;&gt;")+COUNTIFS(10월!D5:D155,B16,10월!E5:E155,"&lt;&gt;")+COUNTIFS(11월!D5:D155,B16,11월!E5:E155,"&lt;&gt;")+COUNTIFS(12월!D5:D155,B16,12월!E5:E155,"&lt;&gt;"))</f>
        <v/>
      </c>
      <c r="E16" s="28" t="str">
        <f aca="false">IF(B16="","",SUMIFS(1월!G5:G155,1월!D5:D155,B16)+SUMIFS(2월!G5:G155,2월!D5:D155,B16)+SUMIFS(3월!G5:G155,3월!D5:D155,B16)+SUMIFS(4월!G5:G155,4월!D5:D155,B16)+SUMIFS(5월!G5:G155,5월!D5:D155,B16)+SUMIFS(6월!G5:G155,6월!D5:D155,B16)+SUMIFS(7월!G5:G155,7월!D5:D155,B16)+SUMIFS(8월!G5:G155,8월!D5:D155,B16)+SUMIFS(9월!G5:G155,9월!D5:D155,B16)+SUMIFS(10월!G5:G155,10월!D5:D155,B16)+SUMIFS(11월!G5:G155,11월!D5:D155,B16)+SUMIFS(12월!G5:G155,12월!D5:D155,B16))</f>
        <v/>
      </c>
      <c r="F16" s="28" t="str">
        <f aca="false">IF(B16="","",SUMIFS(1월!H5:H155,1월!D5:D155,B16)+SUMIFS(2월!H5:H155,2월!D5:D155,B16)+SUMIFS(3월!H5:H155,3월!D5:D155,B16)+SUMIFS(4월!H5:H155,4월!D5:D155,B16)+SUMIFS(5월!H5:H155,5월!D5:D155,B16)+SUMIFS(6월!H5:H155,6월!D5:D155,B16)+SUMIFS(7월!H5:H155,7월!D5:D155,B16)+SUMIFS(8월!H5:H155,8월!D5:D155,B16)+SUMIFS(9월!H5:H155,9월!D5:D155,B16)+SUMIFS(10월!H5:H155,10월!D5:D155,B16)+SUMIFS(11월!H5:H155,11월!D5:D155,B16)+SUMIFS(12월!H5:H155,12월!D5:D155,B16))</f>
        <v/>
      </c>
      <c r="G16" s="29" t="str">
        <f aca="false">IF(B16="","",COUNTIFS(1월!D5:D155,B16,1월!I5:I155,"●")+COUNTIFS(2월!D5:D155,B16,2월!I5:I155,"●")+COUNTIFS(3월!D5:D155,B16,3월!I5:I155,"●")+COUNTIFS(4월!D5:D155,B16,4월!I5:I155,"●")+COUNTIFS(5월!D5:D155,B16,5월!I5:I155,"●")+COUNTIFS(6월!D5:D155,B16,6월!I5:I155,"●")+COUNTIFS(7월!D5:D155,B16,7월!I5:I155,"●")+COUNTIFS(8월!D5:D155,B16,8월!I5:I155,"●")+COUNTIFS(9월!D5:D155,B16,9월!I5:I155,"●")+COUNTIFS(10월!D5:D155,B16,10월!I5:I155,"●")+COUNTIFS(11월!D5:D155,B16,11월!I5:I155,"●")+COUNTIFS(12월!D5:D155,B16,12월!I5:I155,"●"))</f>
        <v/>
      </c>
      <c r="H16" s="29" t="str">
        <f aca="false">IF(B16="","",COUNTIFS(1월!D5:D155,B16,1월!J5:J155,"●")+COUNTIFS(2월!D5:D155,B16,2월!J5:J155,"●")+COUNTIFS(3월!D5:D155,B16,3월!J5:J155,"●")+COUNTIFS(4월!D5:D155,B16,4월!J5:J155,"●")+COUNTIFS(5월!D5:D155,B16,5월!J5:J155,"●")+COUNTIFS(6월!D5:D155,B16,6월!J5:J155,"●")+COUNTIFS(7월!D5:D155,B16,7월!J5:J155,"●")+COUNTIFS(8월!D5:D155,B16,8월!J5:J155,"●")+COUNTIFS(9월!D5:D155,B16,9월!J5:J155,"●")+COUNTIFS(10월!D5:D155,B16,10월!J5:J155,"●")+COUNTIFS(11월!D5:D155,B16,11월!J5:J155,"●")+COUNTIFS(12월!D5:D155,B16,12월!J5:J155,"●"))</f>
        <v/>
      </c>
      <c r="I16" s="29" t="str">
        <f aca="false">IF(B16="","",COUNTIFS(1월!D5:D155,B16,1월!K5:K155,"결근")+COUNTIFS(2월!D5:D155,B16,2월!K5:K155,"결근")+COUNTIFS(3월!D5:D155,B16,3월!K5:K155,"결근")+COUNTIFS(4월!D5:D155,B16,4월!K5:K155,"결근")+COUNTIFS(5월!D5:D155,B16,5월!K5:K155,"결근")+COUNTIFS(6월!D5:D155,B16,6월!K5:K155,"결근")+COUNTIFS(7월!D5:D155,B16,7월!K5:K155,"결근")+COUNTIFS(8월!D5:D155,B16,8월!K5:K155,"결근")+COUNTIFS(9월!D5:D155,B16,9월!K5:K155,"결근")+COUNTIFS(10월!D5:D155,B16,10월!K5:K155,"결근")+COUNTIFS(11월!D5:D155,B16,11월!K5:K155,"결근")+COUNTIFS(12월!D5:D155,B16,12월!K5:K155,"결근"))</f>
        <v/>
      </c>
      <c r="J16" s="14" t="str">
        <f aca="false">IF(B16="","",IF(D16=0,0,E16/12))</f>
        <v/>
      </c>
    </row>
    <row r="17" customFormat="false" ht="15" hidden="false" customHeight="false" outlineLevel="0" collapsed="false">
      <c r="B17" s="25" t="str">
        <f aca="false">IF(설정!B25="","",설정!B25)</f>
        <v/>
      </c>
      <c r="C17" s="25" t="str">
        <f aca="false">IF(설정!C25="","",설정!C25)</f>
        <v/>
      </c>
      <c r="D17" s="20" t="str">
        <f aca="false">IF(B17="","",COUNTIFS(1월!D5:D155,B17,1월!E5:E155,"&lt;&gt;")+COUNTIFS(2월!D5:D155,B17,2월!E5:E155,"&lt;&gt;")+COUNTIFS(3월!D5:D155,B17,3월!E5:E155,"&lt;&gt;")+COUNTIFS(4월!D5:D155,B17,4월!E5:E155,"&lt;&gt;")+COUNTIFS(5월!D5:D155,B17,5월!E5:E155,"&lt;&gt;")+COUNTIFS(6월!D5:D155,B17,6월!E5:E155,"&lt;&gt;")+COUNTIFS(7월!D5:D155,B17,7월!E5:E155,"&lt;&gt;")+COUNTIFS(8월!D5:D155,B17,8월!E5:E155,"&lt;&gt;")+COUNTIFS(9월!D5:D155,B17,9월!E5:E155,"&lt;&gt;")+COUNTIFS(10월!D5:D155,B17,10월!E5:E155,"&lt;&gt;")+COUNTIFS(11월!D5:D155,B17,11월!E5:E155,"&lt;&gt;")+COUNTIFS(12월!D5:D155,B17,12월!E5:E155,"&lt;&gt;"))</f>
        <v/>
      </c>
      <c r="E17" s="21" t="str">
        <f aca="false">IF(B17="","",SUMIFS(1월!G5:G155,1월!D5:D155,B17)+SUMIFS(2월!G5:G155,2월!D5:D155,B17)+SUMIFS(3월!G5:G155,3월!D5:D155,B17)+SUMIFS(4월!G5:G155,4월!D5:D155,B17)+SUMIFS(5월!G5:G155,5월!D5:D155,B17)+SUMIFS(6월!G5:G155,6월!D5:D155,B17)+SUMIFS(7월!G5:G155,7월!D5:D155,B17)+SUMIFS(8월!G5:G155,8월!D5:D155,B17)+SUMIFS(9월!G5:G155,9월!D5:D155,B17)+SUMIFS(10월!G5:G155,10월!D5:D155,B17)+SUMIFS(11월!G5:G155,11월!D5:D155,B17)+SUMIFS(12월!G5:G155,12월!D5:D155,B17))</f>
        <v/>
      </c>
      <c r="F17" s="21" t="str">
        <f aca="false">IF(B17="","",SUMIFS(1월!H5:H155,1월!D5:D155,B17)+SUMIFS(2월!H5:H155,2월!D5:D155,B17)+SUMIFS(3월!H5:H155,3월!D5:D155,B17)+SUMIFS(4월!H5:H155,4월!D5:D155,B17)+SUMIFS(5월!H5:H155,5월!D5:D155,B17)+SUMIFS(6월!H5:H155,6월!D5:D155,B17)+SUMIFS(7월!H5:H155,7월!D5:D155,B17)+SUMIFS(8월!H5:H155,8월!D5:D155,B17)+SUMIFS(9월!H5:H155,9월!D5:D155,B17)+SUMIFS(10월!H5:H155,10월!D5:D155,B17)+SUMIFS(11월!H5:H155,11월!D5:D155,B17)+SUMIFS(12월!H5:H155,12월!D5:D155,B17))</f>
        <v/>
      </c>
      <c r="G17" s="22" t="str">
        <f aca="false">IF(B17="","",COUNTIFS(1월!D5:D155,B17,1월!I5:I155,"●")+COUNTIFS(2월!D5:D155,B17,2월!I5:I155,"●")+COUNTIFS(3월!D5:D155,B17,3월!I5:I155,"●")+COUNTIFS(4월!D5:D155,B17,4월!I5:I155,"●")+COUNTIFS(5월!D5:D155,B17,5월!I5:I155,"●")+COUNTIFS(6월!D5:D155,B17,6월!I5:I155,"●")+COUNTIFS(7월!D5:D155,B17,7월!I5:I155,"●")+COUNTIFS(8월!D5:D155,B17,8월!I5:I155,"●")+COUNTIFS(9월!D5:D155,B17,9월!I5:I155,"●")+COUNTIFS(10월!D5:D155,B17,10월!I5:I155,"●")+COUNTIFS(11월!D5:D155,B17,11월!I5:I155,"●")+COUNTIFS(12월!D5:D155,B17,12월!I5:I155,"●"))</f>
        <v/>
      </c>
      <c r="H17" s="22" t="str">
        <f aca="false">IF(B17="","",COUNTIFS(1월!D5:D155,B17,1월!J5:J155,"●")+COUNTIFS(2월!D5:D155,B17,2월!J5:J155,"●")+COUNTIFS(3월!D5:D155,B17,3월!J5:J155,"●")+COUNTIFS(4월!D5:D155,B17,4월!J5:J155,"●")+COUNTIFS(5월!D5:D155,B17,5월!J5:J155,"●")+COUNTIFS(6월!D5:D155,B17,6월!J5:J155,"●")+COUNTIFS(7월!D5:D155,B17,7월!J5:J155,"●")+COUNTIFS(8월!D5:D155,B17,8월!J5:J155,"●")+COUNTIFS(9월!D5:D155,B17,9월!J5:J155,"●")+COUNTIFS(10월!D5:D155,B17,10월!J5:J155,"●")+COUNTIFS(11월!D5:D155,B17,11월!J5:J155,"●")+COUNTIFS(12월!D5:D155,B17,12월!J5:J155,"●"))</f>
        <v/>
      </c>
      <c r="I17" s="22" t="str">
        <f aca="false">IF(B17="","",COUNTIFS(1월!D5:D155,B17,1월!K5:K155,"결근")+COUNTIFS(2월!D5:D155,B17,2월!K5:K155,"결근")+COUNTIFS(3월!D5:D155,B17,3월!K5:K155,"결근")+COUNTIFS(4월!D5:D155,B17,4월!K5:K155,"결근")+COUNTIFS(5월!D5:D155,B17,5월!K5:K155,"결근")+COUNTIFS(6월!D5:D155,B17,6월!K5:K155,"결근")+COUNTIFS(7월!D5:D155,B17,7월!K5:K155,"결근")+COUNTIFS(8월!D5:D155,B17,8월!K5:K155,"결근")+COUNTIFS(9월!D5:D155,B17,9월!K5:K155,"결근")+COUNTIFS(10월!D5:D155,B17,10월!K5:K155,"결근")+COUNTIFS(11월!D5:D155,B17,11월!K5:K155,"결근")+COUNTIFS(12월!D5:D155,B17,12월!K5:K155,"결근"))</f>
        <v/>
      </c>
      <c r="J17" s="7" t="str">
        <f aca="false">IF(B17="","",IF(D17=0,0,E17/12))</f>
        <v/>
      </c>
    </row>
    <row r="18" customFormat="false" ht="15" hidden="false" customHeight="false" outlineLevel="0" collapsed="false">
      <c r="B18" s="26" t="str">
        <f aca="false">IF(설정!B26="","",설정!B26)</f>
        <v/>
      </c>
      <c r="C18" s="26" t="str">
        <f aca="false">IF(설정!C26="","",설정!C26)</f>
        <v/>
      </c>
      <c r="D18" s="27" t="str">
        <f aca="false">IF(B18="","",COUNTIFS(1월!D5:D155,B18,1월!E5:E155,"&lt;&gt;")+COUNTIFS(2월!D5:D155,B18,2월!E5:E155,"&lt;&gt;")+COUNTIFS(3월!D5:D155,B18,3월!E5:E155,"&lt;&gt;")+COUNTIFS(4월!D5:D155,B18,4월!E5:E155,"&lt;&gt;")+COUNTIFS(5월!D5:D155,B18,5월!E5:E155,"&lt;&gt;")+COUNTIFS(6월!D5:D155,B18,6월!E5:E155,"&lt;&gt;")+COUNTIFS(7월!D5:D155,B18,7월!E5:E155,"&lt;&gt;")+COUNTIFS(8월!D5:D155,B18,8월!E5:E155,"&lt;&gt;")+COUNTIFS(9월!D5:D155,B18,9월!E5:E155,"&lt;&gt;")+COUNTIFS(10월!D5:D155,B18,10월!E5:E155,"&lt;&gt;")+COUNTIFS(11월!D5:D155,B18,11월!E5:E155,"&lt;&gt;")+COUNTIFS(12월!D5:D155,B18,12월!E5:E155,"&lt;&gt;"))</f>
        <v/>
      </c>
      <c r="E18" s="28" t="str">
        <f aca="false">IF(B18="","",SUMIFS(1월!G5:G155,1월!D5:D155,B18)+SUMIFS(2월!G5:G155,2월!D5:D155,B18)+SUMIFS(3월!G5:G155,3월!D5:D155,B18)+SUMIFS(4월!G5:G155,4월!D5:D155,B18)+SUMIFS(5월!G5:G155,5월!D5:D155,B18)+SUMIFS(6월!G5:G155,6월!D5:D155,B18)+SUMIFS(7월!G5:G155,7월!D5:D155,B18)+SUMIFS(8월!G5:G155,8월!D5:D155,B18)+SUMIFS(9월!G5:G155,9월!D5:D155,B18)+SUMIFS(10월!G5:G155,10월!D5:D155,B18)+SUMIFS(11월!G5:G155,11월!D5:D155,B18)+SUMIFS(12월!G5:G155,12월!D5:D155,B18))</f>
        <v/>
      </c>
      <c r="F18" s="28" t="str">
        <f aca="false">IF(B18="","",SUMIFS(1월!H5:H155,1월!D5:D155,B18)+SUMIFS(2월!H5:H155,2월!D5:D155,B18)+SUMIFS(3월!H5:H155,3월!D5:D155,B18)+SUMIFS(4월!H5:H155,4월!D5:D155,B18)+SUMIFS(5월!H5:H155,5월!D5:D155,B18)+SUMIFS(6월!H5:H155,6월!D5:D155,B18)+SUMIFS(7월!H5:H155,7월!D5:D155,B18)+SUMIFS(8월!H5:H155,8월!D5:D155,B18)+SUMIFS(9월!H5:H155,9월!D5:D155,B18)+SUMIFS(10월!H5:H155,10월!D5:D155,B18)+SUMIFS(11월!H5:H155,11월!D5:D155,B18)+SUMIFS(12월!H5:H155,12월!D5:D155,B18))</f>
        <v/>
      </c>
      <c r="G18" s="29" t="str">
        <f aca="false">IF(B18="","",COUNTIFS(1월!D5:D155,B18,1월!I5:I155,"●")+COUNTIFS(2월!D5:D155,B18,2월!I5:I155,"●")+COUNTIFS(3월!D5:D155,B18,3월!I5:I155,"●")+COUNTIFS(4월!D5:D155,B18,4월!I5:I155,"●")+COUNTIFS(5월!D5:D155,B18,5월!I5:I155,"●")+COUNTIFS(6월!D5:D155,B18,6월!I5:I155,"●")+COUNTIFS(7월!D5:D155,B18,7월!I5:I155,"●")+COUNTIFS(8월!D5:D155,B18,8월!I5:I155,"●")+COUNTIFS(9월!D5:D155,B18,9월!I5:I155,"●")+COUNTIFS(10월!D5:D155,B18,10월!I5:I155,"●")+COUNTIFS(11월!D5:D155,B18,11월!I5:I155,"●")+COUNTIFS(12월!D5:D155,B18,12월!I5:I155,"●"))</f>
        <v/>
      </c>
      <c r="H18" s="29" t="str">
        <f aca="false">IF(B18="","",COUNTIFS(1월!D5:D155,B18,1월!J5:J155,"●")+COUNTIFS(2월!D5:D155,B18,2월!J5:J155,"●")+COUNTIFS(3월!D5:D155,B18,3월!J5:J155,"●")+COUNTIFS(4월!D5:D155,B18,4월!J5:J155,"●")+COUNTIFS(5월!D5:D155,B18,5월!J5:J155,"●")+COUNTIFS(6월!D5:D155,B18,6월!J5:J155,"●")+COUNTIFS(7월!D5:D155,B18,7월!J5:J155,"●")+COUNTIFS(8월!D5:D155,B18,8월!J5:J155,"●")+COUNTIFS(9월!D5:D155,B18,9월!J5:J155,"●")+COUNTIFS(10월!D5:D155,B18,10월!J5:J155,"●")+COUNTIFS(11월!D5:D155,B18,11월!J5:J155,"●")+COUNTIFS(12월!D5:D155,B18,12월!J5:J155,"●"))</f>
        <v/>
      </c>
      <c r="I18" s="29" t="str">
        <f aca="false">IF(B18="","",COUNTIFS(1월!D5:D155,B18,1월!K5:K155,"결근")+COUNTIFS(2월!D5:D155,B18,2월!K5:K155,"결근")+COUNTIFS(3월!D5:D155,B18,3월!K5:K155,"결근")+COUNTIFS(4월!D5:D155,B18,4월!K5:K155,"결근")+COUNTIFS(5월!D5:D155,B18,5월!K5:K155,"결근")+COUNTIFS(6월!D5:D155,B18,6월!K5:K155,"결근")+COUNTIFS(7월!D5:D155,B18,7월!K5:K155,"결근")+COUNTIFS(8월!D5:D155,B18,8월!K5:K155,"결근")+COUNTIFS(9월!D5:D155,B18,9월!K5:K155,"결근")+COUNTIFS(10월!D5:D155,B18,10월!K5:K155,"결근")+COUNTIFS(11월!D5:D155,B18,11월!K5:K155,"결근")+COUNTIFS(12월!D5:D155,B18,12월!K5:K155,"결근"))</f>
        <v/>
      </c>
      <c r="J18" s="14" t="str">
        <f aca="false">IF(B18="","",IF(D18=0,0,E18/12))</f>
        <v/>
      </c>
    </row>
    <row r="19" customFormat="false" ht="15" hidden="false" customHeight="false" outlineLevel="0" collapsed="false">
      <c r="B19" s="25" t="str">
        <f aca="false">IF(설정!B27="","",설정!B27)</f>
        <v/>
      </c>
      <c r="C19" s="25" t="str">
        <f aca="false">IF(설정!C27="","",설정!C27)</f>
        <v/>
      </c>
      <c r="D19" s="20" t="str">
        <f aca="false">IF(B19="","",COUNTIFS(1월!D5:D155,B19,1월!E5:E155,"&lt;&gt;")+COUNTIFS(2월!D5:D155,B19,2월!E5:E155,"&lt;&gt;")+COUNTIFS(3월!D5:D155,B19,3월!E5:E155,"&lt;&gt;")+COUNTIFS(4월!D5:D155,B19,4월!E5:E155,"&lt;&gt;")+COUNTIFS(5월!D5:D155,B19,5월!E5:E155,"&lt;&gt;")+COUNTIFS(6월!D5:D155,B19,6월!E5:E155,"&lt;&gt;")+COUNTIFS(7월!D5:D155,B19,7월!E5:E155,"&lt;&gt;")+COUNTIFS(8월!D5:D155,B19,8월!E5:E155,"&lt;&gt;")+COUNTIFS(9월!D5:D155,B19,9월!E5:E155,"&lt;&gt;")+COUNTIFS(10월!D5:D155,B19,10월!E5:E155,"&lt;&gt;")+COUNTIFS(11월!D5:D155,B19,11월!E5:E155,"&lt;&gt;")+COUNTIFS(12월!D5:D155,B19,12월!E5:E155,"&lt;&gt;"))</f>
        <v/>
      </c>
      <c r="E19" s="21" t="str">
        <f aca="false">IF(B19="","",SUMIFS(1월!G5:G155,1월!D5:D155,B19)+SUMIFS(2월!G5:G155,2월!D5:D155,B19)+SUMIFS(3월!G5:G155,3월!D5:D155,B19)+SUMIFS(4월!G5:G155,4월!D5:D155,B19)+SUMIFS(5월!G5:G155,5월!D5:D155,B19)+SUMIFS(6월!G5:G155,6월!D5:D155,B19)+SUMIFS(7월!G5:G155,7월!D5:D155,B19)+SUMIFS(8월!G5:G155,8월!D5:D155,B19)+SUMIFS(9월!G5:G155,9월!D5:D155,B19)+SUMIFS(10월!G5:G155,10월!D5:D155,B19)+SUMIFS(11월!G5:G155,11월!D5:D155,B19)+SUMIFS(12월!G5:G155,12월!D5:D155,B19))</f>
        <v/>
      </c>
      <c r="F19" s="21" t="str">
        <f aca="false">IF(B19="","",SUMIFS(1월!H5:H155,1월!D5:D155,B19)+SUMIFS(2월!H5:H155,2월!D5:D155,B19)+SUMIFS(3월!H5:H155,3월!D5:D155,B19)+SUMIFS(4월!H5:H155,4월!D5:D155,B19)+SUMIFS(5월!H5:H155,5월!D5:D155,B19)+SUMIFS(6월!H5:H155,6월!D5:D155,B19)+SUMIFS(7월!H5:H155,7월!D5:D155,B19)+SUMIFS(8월!H5:H155,8월!D5:D155,B19)+SUMIFS(9월!H5:H155,9월!D5:D155,B19)+SUMIFS(10월!H5:H155,10월!D5:D155,B19)+SUMIFS(11월!H5:H155,11월!D5:D155,B19)+SUMIFS(12월!H5:H155,12월!D5:D155,B19))</f>
        <v/>
      </c>
      <c r="G19" s="22" t="str">
        <f aca="false">IF(B19="","",COUNTIFS(1월!D5:D155,B19,1월!I5:I155,"●")+COUNTIFS(2월!D5:D155,B19,2월!I5:I155,"●")+COUNTIFS(3월!D5:D155,B19,3월!I5:I155,"●")+COUNTIFS(4월!D5:D155,B19,4월!I5:I155,"●")+COUNTIFS(5월!D5:D155,B19,5월!I5:I155,"●")+COUNTIFS(6월!D5:D155,B19,6월!I5:I155,"●")+COUNTIFS(7월!D5:D155,B19,7월!I5:I155,"●")+COUNTIFS(8월!D5:D155,B19,8월!I5:I155,"●")+COUNTIFS(9월!D5:D155,B19,9월!I5:I155,"●")+COUNTIFS(10월!D5:D155,B19,10월!I5:I155,"●")+COUNTIFS(11월!D5:D155,B19,11월!I5:I155,"●")+COUNTIFS(12월!D5:D155,B19,12월!I5:I155,"●"))</f>
        <v/>
      </c>
      <c r="H19" s="22" t="str">
        <f aca="false">IF(B19="","",COUNTIFS(1월!D5:D155,B19,1월!J5:J155,"●")+COUNTIFS(2월!D5:D155,B19,2월!J5:J155,"●")+COUNTIFS(3월!D5:D155,B19,3월!J5:J155,"●")+COUNTIFS(4월!D5:D155,B19,4월!J5:J155,"●")+COUNTIFS(5월!D5:D155,B19,5월!J5:J155,"●")+COUNTIFS(6월!D5:D155,B19,6월!J5:J155,"●")+COUNTIFS(7월!D5:D155,B19,7월!J5:J155,"●")+COUNTIFS(8월!D5:D155,B19,8월!J5:J155,"●")+COUNTIFS(9월!D5:D155,B19,9월!J5:J155,"●")+COUNTIFS(10월!D5:D155,B19,10월!J5:J155,"●")+COUNTIFS(11월!D5:D155,B19,11월!J5:J155,"●")+COUNTIFS(12월!D5:D155,B19,12월!J5:J155,"●"))</f>
        <v/>
      </c>
      <c r="I19" s="22" t="str">
        <f aca="false">IF(B19="","",COUNTIFS(1월!D5:D155,B19,1월!K5:K155,"결근")+COUNTIFS(2월!D5:D155,B19,2월!K5:K155,"결근")+COUNTIFS(3월!D5:D155,B19,3월!K5:K155,"결근")+COUNTIFS(4월!D5:D155,B19,4월!K5:K155,"결근")+COUNTIFS(5월!D5:D155,B19,5월!K5:K155,"결근")+COUNTIFS(6월!D5:D155,B19,6월!K5:K155,"결근")+COUNTIFS(7월!D5:D155,B19,7월!K5:K155,"결근")+COUNTIFS(8월!D5:D155,B19,8월!K5:K155,"결근")+COUNTIFS(9월!D5:D155,B19,9월!K5:K155,"결근")+COUNTIFS(10월!D5:D155,B19,10월!K5:K155,"결근")+COUNTIFS(11월!D5:D155,B19,11월!K5:K155,"결근")+COUNTIFS(12월!D5:D155,B19,12월!K5:K155,"결근"))</f>
        <v/>
      </c>
      <c r="J19" s="7" t="str">
        <f aca="false">IF(B19="","",IF(D19=0,0,E19/12))</f>
        <v/>
      </c>
    </row>
    <row r="20" customFormat="false" ht="15" hidden="false" customHeight="false" outlineLevel="0" collapsed="false">
      <c r="B20" s="26" t="str">
        <f aca="false">IF(설정!B28="","",설정!B28)</f>
        <v/>
      </c>
      <c r="C20" s="26" t="str">
        <f aca="false">IF(설정!C28="","",설정!C28)</f>
        <v/>
      </c>
      <c r="D20" s="27" t="str">
        <f aca="false">IF(B20="","",COUNTIFS(1월!D5:D155,B20,1월!E5:E155,"&lt;&gt;")+COUNTIFS(2월!D5:D155,B20,2월!E5:E155,"&lt;&gt;")+COUNTIFS(3월!D5:D155,B20,3월!E5:E155,"&lt;&gt;")+COUNTIFS(4월!D5:D155,B20,4월!E5:E155,"&lt;&gt;")+COUNTIFS(5월!D5:D155,B20,5월!E5:E155,"&lt;&gt;")+COUNTIFS(6월!D5:D155,B20,6월!E5:E155,"&lt;&gt;")+COUNTIFS(7월!D5:D155,B20,7월!E5:E155,"&lt;&gt;")+COUNTIFS(8월!D5:D155,B20,8월!E5:E155,"&lt;&gt;")+COUNTIFS(9월!D5:D155,B20,9월!E5:E155,"&lt;&gt;")+COUNTIFS(10월!D5:D155,B20,10월!E5:E155,"&lt;&gt;")+COUNTIFS(11월!D5:D155,B20,11월!E5:E155,"&lt;&gt;")+COUNTIFS(12월!D5:D155,B20,12월!E5:E155,"&lt;&gt;"))</f>
        <v/>
      </c>
      <c r="E20" s="28" t="str">
        <f aca="false">IF(B20="","",SUMIFS(1월!G5:G155,1월!D5:D155,B20)+SUMIFS(2월!G5:G155,2월!D5:D155,B20)+SUMIFS(3월!G5:G155,3월!D5:D155,B20)+SUMIFS(4월!G5:G155,4월!D5:D155,B20)+SUMIFS(5월!G5:G155,5월!D5:D155,B20)+SUMIFS(6월!G5:G155,6월!D5:D155,B20)+SUMIFS(7월!G5:G155,7월!D5:D155,B20)+SUMIFS(8월!G5:G155,8월!D5:D155,B20)+SUMIFS(9월!G5:G155,9월!D5:D155,B20)+SUMIFS(10월!G5:G155,10월!D5:D155,B20)+SUMIFS(11월!G5:G155,11월!D5:D155,B20)+SUMIFS(12월!G5:G155,12월!D5:D155,B20))</f>
        <v/>
      </c>
      <c r="F20" s="28" t="str">
        <f aca="false">IF(B20="","",SUMIFS(1월!H5:H155,1월!D5:D155,B20)+SUMIFS(2월!H5:H155,2월!D5:D155,B20)+SUMIFS(3월!H5:H155,3월!D5:D155,B20)+SUMIFS(4월!H5:H155,4월!D5:D155,B20)+SUMIFS(5월!H5:H155,5월!D5:D155,B20)+SUMIFS(6월!H5:H155,6월!D5:D155,B20)+SUMIFS(7월!H5:H155,7월!D5:D155,B20)+SUMIFS(8월!H5:H155,8월!D5:D155,B20)+SUMIFS(9월!H5:H155,9월!D5:D155,B20)+SUMIFS(10월!H5:H155,10월!D5:D155,B20)+SUMIFS(11월!H5:H155,11월!D5:D155,B20)+SUMIFS(12월!H5:H155,12월!D5:D155,B20))</f>
        <v/>
      </c>
      <c r="G20" s="29" t="str">
        <f aca="false">IF(B20="","",COUNTIFS(1월!D5:D155,B20,1월!I5:I155,"●")+COUNTIFS(2월!D5:D155,B20,2월!I5:I155,"●")+COUNTIFS(3월!D5:D155,B20,3월!I5:I155,"●")+COUNTIFS(4월!D5:D155,B20,4월!I5:I155,"●")+COUNTIFS(5월!D5:D155,B20,5월!I5:I155,"●")+COUNTIFS(6월!D5:D155,B20,6월!I5:I155,"●")+COUNTIFS(7월!D5:D155,B20,7월!I5:I155,"●")+COUNTIFS(8월!D5:D155,B20,8월!I5:I155,"●")+COUNTIFS(9월!D5:D155,B20,9월!I5:I155,"●")+COUNTIFS(10월!D5:D155,B20,10월!I5:I155,"●")+COUNTIFS(11월!D5:D155,B20,11월!I5:I155,"●")+COUNTIFS(12월!D5:D155,B20,12월!I5:I155,"●"))</f>
        <v/>
      </c>
      <c r="H20" s="29" t="str">
        <f aca="false">IF(B20="","",COUNTIFS(1월!D5:D155,B20,1월!J5:J155,"●")+COUNTIFS(2월!D5:D155,B20,2월!J5:J155,"●")+COUNTIFS(3월!D5:D155,B20,3월!J5:J155,"●")+COUNTIFS(4월!D5:D155,B20,4월!J5:J155,"●")+COUNTIFS(5월!D5:D155,B20,5월!J5:J155,"●")+COUNTIFS(6월!D5:D155,B20,6월!J5:J155,"●")+COUNTIFS(7월!D5:D155,B20,7월!J5:J155,"●")+COUNTIFS(8월!D5:D155,B20,8월!J5:J155,"●")+COUNTIFS(9월!D5:D155,B20,9월!J5:J155,"●")+COUNTIFS(10월!D5:D155,B20,10월!J5:J155,"●")+COUNTIFS(11월!D5:D155,B20,11월!J5:J155,"●")+COUNTIFS(12월!D5:D155,B20,12월!J5:J155,"●"))</f>
        <v/>
      </c>
      <c r="I20" s="29" t="str">
        <f aca="false">IF(B20="","",COUNTIFS(1월!D5:D155,B20,1월!K5:K155,"결근")+COUNTIFS(2월!D5:D155,B20,2월!K5:K155,"결근")+COUNTIFS(3월!D5:D155,B20,3월!K5:K155,"결근")+COUNTIFS(4월!D5:D155,B20,4월!K5:K155,"결근")+COUNTIFS(5월!D5:D155,B20,5월!K5:K155,"결근")+COUNTIFS(6월!D5:D155,B20,6월!K5:K155,"결근")+COUNTIFS(7월!D5:D155,B20,7월!K5:K155,"결근")+COUNTIFS(8월!D5:D155,B20,8월!K5:K155,"결근")+COUNTIFS(9월!D5:D155,B20,9월!K5:K155,"결근")+COUNTIFS(10월!D5:D155,B20,10월!K5:K155,"결근")+COUNTIFS(11월!D5:D155,B20,11월!K5:K155,"결근")+COUNTIFS(12월!D5:D155,B20,12월!K5:K155,"결근"))</f>
        <v/>
      </c>
      <c r="J20" s="14" t="str">
        <f aca="false">IF(B20="","",IF(D20=0,0,E20/12))</f>
        <v/>
      </c>
    </row>
    <row r="21" customFormat="false" ht="15" hidden="false" customHeight="false" outlineLevel="0" collapsed="false">
      <c r="B21" s="25" t="str">
        <f aca="false">IF(설정!B29="","",설정!B29)</f>
        <v/>
      </c>
      <c r="C21" s="25" t="str">
        <f aca="false">IF(설정!C29="","",설정!C29)</f>
        <v/>
      </c>
      <c r="D21" s="20" t="str">
        <f aca="false">IF(B21="","",COUNTIFS(1월!D5:D155,B21,1월!E5:E155,"&lt;&gt;")+COUNTIFS(2월!D5:D155,B21,2월!E5:E155,"&lt;&gt;")+COUNTIFS(3월!D5:D155,B21,3월!E5:E155,"&lt;&gt;")+COUNTIFS(4월!D5:D155,B21,4월!E5:E155,"&lt;&gt;")+COUNTIFS(5월!D5:D155,B21,5월!E5:E155,"&lt;&gt;")+COUNTIFS(6월!D5:D155,B21,6월!E5:E155,"&lt;&gt;")+COUNTIFS(7월!D5:D155,B21,7월!E5:E155,"&lt;&gt;")+COUNTIFS(8월!D5:D155,B21,8월!E5:E155,"&lt;&gt;")+COUNTIFS(9월!D5:D155,B21,9월!E5:E155,"&lt;&gt;")+COUNTIFS(10월!D5:D155,B21,10월!E5:E155,"&lt;&gt;")+COUNTIFS(11월!D5:D155,B21,11월!E5:E155,"&lt;&gt;")+COUNTIFS(12월!D5:D155,B21,12월!E5:E155,"&lt;&gt;"))</f>
        <v/>
      </c>
      <c r="E21" s="21" t="str">
        <f aca="false">IF(B21="","",SUMIFS(1월!G5:G155,1월!D5:D155,B21)+SUMIFS(2월!G5:G155,2월!D5:D155,B21)+SUMIFS(3월!G5:G155,3월!D5:D155,B21)+SUMIFS(4월!G5:G155,4월!D5:D155,B21)+SUMIFS(5월!G5:G155,5월!D5:D155,B21)+SUMIFS(6월!G5:G155,6월!D5:D155,B21)+SUMIFS(7월!G5:G155,7월!D5:D155,B21)+SUMIFS(8월!G5:G155,8월!D5:D155,B21)+SUMIFS(9월!G5:G155,9월!D5:D155,B21)+SUMIFS(10월!G5:G155,10월!D5:D155,B21)+SUMIFS(11월!G5:G155,11월!D5:D155,B21)+SUMIFS(12월!G5:G155,12월!D5:D155,B21))</f>
        <v/>
      </c>
      <c r="F21" s="21" t="str">
        <f aca="false">IF(B21="","",SUMIFS(1월!H5:H155,1월!D5:D155,B21)+SUMIFS(2월!H5:H155,2월!D5:D155,B21)+SUMIFS(3월!H5:H155,3월!D5:D155,B21)+SUMIFS(4월!H5:H155,4월!D5:D155,B21)+SUMIFS(5월!H5:H155,5월!D5:D155,B21)+SUMIFS(6월!H5:H155,6월!D5:D155,B21)+SUMIFS(7월!H5:H155,7월!D5:D155,B21)+SUMIFS(8월!H5:H155,8월!D5:D155,B21)+SUMIFS(9월!H5:H155,9월!D5:D155,B21)+SUMIFS(10월!H5:H155,10월!D5:D155,B21)+SUMIFS(11월!H5:H155,11월!D5:D155,B21)+SUMIFS(12월!H5:H155,12월!D5:D155,B21))</f>
        <v/>
      </c>
      <c r="G21" s="22" t="str">
        <f aca="false">IF(B21="","",COUNTIFS(1월!D5:D155,B21,1월!I5:I155,"●")+COUNTIFS(2월!D5:D155,B21,2월!I5:I155,"●")+COUNTIFS(3월!D5:D155,B21,3월!I5:I155,"●")+COUNTIFS(4월!D5:D155,B21,4월!I5:I155,"●")+COUNTIFS(5월!D5:D155,B21,5월!I5:I155,"●")+COUNTIFS(6월!D5:D155,B21,6월!I5:I155,"●")+COUNTIFS(7월!D5:D155,B21,7월!I5:I155,"●")+COUNTIFS(8월!D5:D155,B21,8월!I5:I155,"●")+COUNTIFS(9월!D5:D155,B21,9월!I5:I155,"●")+COUNTIFS(10월!D5:D155,B21,10월!I5:I155,"●")+COUNTIFS(11월!D5:D155,B21,11월!I5:I155,"●")+COUNTIFS(12월!D5:D155,B21,12월!I5:I155,"●"))</f>
        <v/>
      </c>
      <c r="H21" s="22" t="str">
        <f aca="false">IF(B21="","",COUNTIFS(1월!D5:D155,B21,1월!J5:J155,"●")+COUNTIFS(2월!D5:D155,B21,2월!J5:J155,"●")+COUNTIFS(3월!D5:D155,B21,3월!J5:J155,"●")+COUNTIFS(4월!D5:D155,B21,4월!J5:J155,"●")+COUNTIFS(5월!D5:D155,B21,5월!J5:J155,"●")+COUNTIFS(6월!D5:D155,B21,6월!J5:J155,"●")+COUNTIFS(7월!D5:D155,B21,7월!J5:J155,"●")+COUNTIFS(8월!D5:D155,B21,8월!J5:J155,"●")+COUNTIFS(9월!D5:D155,B21,9월!J5:J155,"●")+COUNTIFS(10월!D5:D155,B21,10월!J5:J155,"●")+COUNTIFS(11월!D5:D155,B21,11월!J5:J155,"●")+COUNTIFS(12월!D5:D155,B21,12월!J5:J155,"●"))</f>
        <v/>
      </c>
      <c r="I21" s="22" t="str">
        <f aca="false">IF(B21="","",COUNTIFS(1월!D5:D155,B21,1월!K5:K155,"결근")+COUNTIFS(2월!D5:D155,B21,2월!K5:K155,"결근")+COUNTIFS(3월!D5:D155,B21,3월!K5:K155,"결근")+COUNTIFS(4월!D5:D155,B21,4월!K5:K155,"결근")+COUNTIFS(5월!D5:D155,B21,5월!K5:K155,"결근")+COUNTIFS(6월!D5:D155,B21,6월!K5:K155,"결근")+COUNTIFS(7월!D5:D155,B21,7월!K5:K155,"결근")+COUNTIFS(8월!D5:D155,B21,8월!K5:K155,"결근")+COUNTIFS(9월!D5:D155,B21,9월!K5:K155,"결근")+COUNTIFS(10월!D5:D155,B21,10월!K5:K155,"결근")+COUNTIFS(11월!D5:D155,B21,11월!K5:K155,"결근")+COUNTIFS(12월!D5:D155,B21,12월!K5:K155,"결근"))</f>
        <v/>
      </c>
      <c r="J21" s="7" t="str">
        <f aca="false">IF(B21="","",IF(D21=0,0,E21/12))</f>
        <v/>
      </c>
    </row>
    <row r="22" customFormat="false" ht="15" hidden="false" customHeight="false" outlineLevel="0" collapsed="false">
      <c r="B22" s="26" t="str">
        <f aca="false">IF(설정!B30="","",설정!B30)</f>
        <v/>
      </c>
      <c r="C22" s="26" t="str">
        <f aca="false">IF(설정!C30="","",설정!C30)</f>
        <v/>
      </c>
      <c r="D22" s="27" t="str">
        <f aca="false">IF(B22="","",COUNTIFS(1월!D5:D155,B22,1월!E5:E155,"&lt;&gt;")+COUNTIFS(2월!D5:D155,B22,2월!E5:E155,"&lt;&gt;")+COUNTIFS(3월!D5:D155,B22,3월!E5:E155,"&lt;&gt;")+COUNTIFS(4월!D5:D155,B22,4월!E5:E155,"&lt;&gt;")+COUNTIFS(5월!D5:D155,B22,5월!E5:E155,"&lt;&gt;")+COUNTIFS(6월!D5:D155,B22,6월!E5:E155,"&lt;&gt;")+COUNTIFS(7월!D5:D155,B22,7월!E5:E155,"&lt;&gt;")+COUNTIFS(8월!D5:D155,B22,8월!E5:E155,"&lt;&gt;")+COUNTIFS(9월!D5:D155,B22,9월!E5:E155,"&lt;&gt;")+COUNTIFS(10월!D5:D155,B22,10월!E5:E155,"&lt;&gt;")+COUNTIFS(11월!D5:D155,B22,11월!E5:E155,"&lt;&gt;")+COUNTIFS(12월!D5:D155,B22,12월!E5:E155,"&lt;&gt;"))</f>
        <v/>
      </c>
      <c r="E22" s="28" t="str">
        <f aca="false">IF(B22="","",SUMIFS(1월!G5:G155,1월!D5:D155,B22)+SUMIFS(2월!G5:G155,2월!D5:D155,B22)+SUMIFS(3월!G5:G155,3월!D5:D155,B22)+SUMIFS(4월!G5:G155,4월!D5:D155,B22)+SUMIFS(5월!G5:G155,5월!D5:D155,B22)+SUMIFS(6월!G5:G155,6월!D5:D155,B22)+SUMIFS(7월!G5:G155,7월!D5:D155,B22)+SUMIFS(8월!G5:G155,8월!D5:D155,B22)+SUMIFS(9월!G5:G155,9월!D5:D155,B22)+SUMIFS(10월!G5:G155,10월!D5:D155,B22)+SUMIFS(11월!G5:G155,11월!D5:D155,B22)+SUMIFS(12월!G5:G155,12월!D5:D155,B22))</f>
        <v/>
      </c>
      <c r="F22" s="28" t="str">
        <f aca="false">IF(B22="","",SUMIFS(1월!H5:H155,1월!D5:D155,B22)+SUMIFS(2월!H5:H155,2월!D5:D155,B22)+SUMIFS(3월!H5:H155,3월!D5:D155,B22)+SUMIFS(4월!H5:H155,4월!D5:D155,B22)+SUMIFS(5월!H5:H155,5월!D5:D155,B22)+SUMIFS(6월!H5:H155,6월!D5:D155,B22)+SUMIFS(7월!H5:H155,7월!D5:D155,B22)+SUMIFS(8월!H5:H155,8월!D5:D155,B22)+SUMIFS(9월!H5:H155,9월!D5:D155,B22)+SUMIFS(10월!H5:H155,10월!D5:D155,B22)+SUMIFS(11월!H5:H155,11월!D5:D155,B22)+SUMIFS(12월!H5:H155,12월!D5:D155,B22))</f>
        <v/>
      </c>
      <c r="G22" s="29" t="str">
        <f aca="false">IF(B22="","",COUNTIFS(1월!D5:D155,B22,1월!I5:I155,"●")+COUNTIFS(2월!D5:D155,B22,2월!I5:I155,"●")+COUNTIFS(3월!D5:D155,B22,3월!I5:I155,"●")+COUNTIFS(4월!D5:D155,B22,4월!I5:I155,"●")+COUNTIFS(5월!D5:D155,B22,5월!I5:I155,"●")+COUNTIFS(6월!D5:D155,B22,6월!I5:I155,"●")+COUNTIFS(7월!D5:D155,B22,7월!I5:I155,"●")+COUNTIFS(8월!D5:D155,B22,8월!I5:I155,"●")+COUNTIFS(9월!D5:D155,B22,9월!I5:I155,"●")+COUNTIFS(10월!D5:D155,B22,10월!I5:I155,"●")+COUNTIFS(11월!D5:D155,B22,11월!I5:I155,"●")+COUNTIFS(12월!D5:D155,B22,12월!I5:I155,"●"))</f>
        <v/>
      </c>
      <c r="H22" s="29" t="str">
        <f aca="false">IF(B22="","",COUNTIFS(1월!D5:D155,B22,1월!J5:J155,"●")+COUNTIFS(2월!D5:D155,B22,2월!J5:J155,"●")+COUNTIFS(3월!D5:D155,B22,3월!J5:J155,"●")+COUNTIFS(4월!D5:D155,B22,4월!J5:J155,"●")+COUNTIFS(5월!D5:D155,B22,5월!J5:J155,"●")+COUNTIFS(6월!D5:D155,B22,6월!J5:J155,"●")+COUNTIFS(7월!D5:D155,B22,7월!J5:J155,"●")+COUNTIFS(8월!D5:D155,B22,8월!J5:J155,"●")+COUNTIFS(9월!D5:D155,B22,9월!J5:J155,"●")+COUNTIFS(10월!D5:D155,B22,10월!J5:J155,"●")+COUNTIFS(11월!D5:D155,B22,11월!J5:J155,"●")+COUNTIFS(12월!D5:D155,B22,12월!J5:J155,"●"))</f>
        <v/>
      </c>
      <c r="I22" s="29" t="str">
        <f aca="false">IF(B22="","",COUNTIFS(1월!D5:D155,B22,1월!K5:K155,"결근")+COUNTIFS(2월!D5:D155,B22,2월!K5:K155,"결근")+COUNTIFS(3월!D5:D155,B22,3월!K5:K155,"결근")+COUNTIFS(4월!D5:D155,B22,4월!K5:K155,"결근")+COUNTIFS(5월!D5:D155,B22,5월!K5:K155,"결근")+COUNTIFS(6월!D5:D155,B22,6월!K5:K155,"결근")+COUNTIFS(7월!D5:D155,B22,7월!K5:K155,"결근")+COUNTIFS(8월!D5:D155,B22,8월!K5:K155,"결근")+COUNTIFS(9월!D5:D155,B22,9월!K5:K155,"결근")+COUNTIFS(10월!D5:D155,B22,10월!K5:K155,"결근")+COUNTIFS(11월!D5:D155,B22,11월!K5:K155,"결근")+COUNTIFS(12월!D5:D155,B22,12월!K5:K155,"결근"))</f>
        <v/>
      </c>
      <c r="J22" s="14" t="str">
        <f aca="false">IF(B22="","",IF(D22=0,0,E22/12))</f>
        <v/>
      </c>
    </row>
    <row r="23" customFormat="false" ht="15" hidden="false" customHeight="false" outlineLevel="0" collapsed="false">
      <c r="B23" s="25" t="str">
        <f aca="false">IF(설정!B31="","",설정!B31)</f>
        <v/>
      </c>
      <c r="C23" s="25" t="str">
        <f aca="false">IF(설정!C31="","",설정!C31)</f>
        <v/>
      </c>
      <c r="D23" s="20" t="str">
        <f aca="false">IF(B23="","",COUNTIFS(1월!D5:D155,B23,1월!E5:E155,"&lt;&gt;")+COUNTIFS(2월!D5:D155,B23,2월!E5:E155,"&lt;&gt;")+COUNTIFS(3월!D5:D155,B23,3월!E5:E155,"&lt;&gt;")+COUNTIFS(4월!D5:D155,B23,4월!E5:E155,"&lt;&gt;")+COUNTIFS(5월!D5:D155,B23,5월!E5:E155,"&lt;&gt;")+COUNTIFS(6월!D5:D155,B23,6월!E5:E155,"&lt;&gt;")+COUNTIFS(7월!D5:D155,B23,7월!E5:E155,"&lt;&gt;")+COUNTIFS(8월!D5:D155,B23,8월!E5:E155,"&lt;&gt;")+COUNTIFS(9월!D5:D155,B23,9월!E5:E155,"&lt;&gt;")+COUNTIFS(10월!D5:D155,B23,10월!E5:E155,"&lt;&gt;")+COUNTIFS(11월!D5:D155,B23,11월!E5:E155,"&lt;&gt;")+COUNTIFS(12월!D5:D155,B23,12월!E5:E155,"&lt;&gt;"))</f>
        <v/>
      </c>
      <c r="E23" s="21" t="str">
        <f aca="false">IF(B23="","",SUMIFS(1월!G5:G155,1월!D5:D155,B23)+SUMIFS(2월!G5:G155,2월!D5:D155,B23)+SUMIFS(3월!G5:G155,3월!D5:D155,B23)+SUMIFS(4월!G5:G155,4월!D5:D155,B23)+SUMIFS(5월!G5:G155,5월!D5:D155,B23)+SUMIFS(6월!G5:G155,6월!D5:D155,B23)+SUMIFS(7월!G5:G155,7월!D5:D155,B23)+SUMIFS(8월!G5:G155,8월!D5:D155,B23)+SUMIFS(9월!G5:G155,9월!D5:D155,B23)+SUMIFS(10월!G5:G155,10월!D5:D155,B23)+SUMIFS(11월!G5:G155,11월!D5:D155,B23)+SUMIFS(12월!G5:G155,12월!D5:D155,B23))</f>
        <v/>
      </c>
      <c r="F23" s="21" t="str">
        <f aca="false">IF(B23="","",SUMIFS(1월!H5:H155,1월!D5:D155,B23)+SUMIFS(2월!H5:H155,2월!D5:D155,B23)+SUMIFS(3월!H5:H155,3월!D5:D155,B23)+SUMIFS(4월!H5:H155,4월!D5:D155,B23)+SUMIFS(5월!H5:H155,5월!D5:D155,B23)+SUMIFS(6월!H5:H155,6월!D5:D155,B23)+SUMIFS(7월!H5:H155,7월!D5:D155,B23)+SUMIFS(8월!H5:H155,8월!D5:D155,B23)+SUMIFS(9월!H5:H155,9월!D5:D155,B23)+SUMIFS(10월!H5:H155,10월!D5:D155,B23)+SUMIFS(11월!H5:H155,11월!D5:D155,B23)+SUMIFS(12월!H5:H155,12월!D5:D155,B23))</f>
        <v/>
      </c>
      <c r="G23" s="22" t="str">
        <f aca="false">IF(B23="","",COUNTIFS(1월!D5:D155,B23,1월!I5:I155,"●")+COUNTIFS(2월!D5:D155,B23,2월!I5:I155,"●")+COUNTIFS(3월!D5:D155,B23,3월!I5:I155,"●")+COUNTIFS(4월!D5:D155,B23,4월!I5:I155,"●")+COUNTIFS(5월!D5:D155,B23,5월!I5:I155,"●")+COUNTIFS(6월!D5:D155,B23,6월!I5:I155,"●")+COUNTIFS(7월!D5:D155,B23,7월!I5:I155,"●")+COUNTIFS(8월!D5:D155,B23,8월!I5:I155,"●")+COUNTIFS(9월!D5:D155,B23,9월!I5:I155,"●")+COUNTIFS(10월!D5:D155,B23,10월!I5:I155,"●")+COUNTIFS(11월!D5:D155,B23,11월!I5:I155,"●")+COUNTIFS(12월!D5:D155,B23,12월!I5:I155,"●"))</f>
        <v/>
      </c>
      <c r="H23" s="22" t="str">
        <f aca="false">IF(B23="","",COUNTIFS(1월!D5:D155,B23,1월!J5:J155,"●")+COUNTIFS(2월!D5:D155,B23,2월!J5:J155,"●")+COUNTIFS(3월!D5:D155,B23,3월!J5:J155,"●")+COUNTIFS(4월!D5:D155,B23,4월!J5:J155,"●")+COUNTIFS(5월!D5:D155,B23,5월!J5:J155,"●")+COUNTIFS(6월!D5:D155,B23,6월!J5:J155,"●")+COUNTIFS(7월!D5:D155,B23,7월!J5:J155,"●")+COUNTIFS(8월!D5:D155,B23,8월!J5:J155,"●")+COUNTIFS(9월!D5:D155,B23,9월!J5:J155,"●")+COUNTIFS(10월!D5:D155,B23,10월!J5:J155,"●")+COUNTIFS(11월!D5:D155,B23,11월!J5:J155,"●")+COUNTIFS(12월!D5:D155,B23,12월!J5:J155,"●"))</f>
        <v/>
      </c>
      <c r="I23" s="22" t="str">
        <f aca="false">IF(B23="","",COUNTIFS(1월!D5:D155,B23,1월!K5:K155,"결근")+COUNTIFS(2월!D5:D155,B23,2월!K5:K155,"결근")+COUNTIFS(3월!D5:D155,B23,3월!K5:K155,"결근")+COUNTIFS(4월!D5:D155,B23,4월!K5:K155,"결근")+COUNTIFS(5월!D5:D155,B23,5월!K5:K155,"결근")+COUNTIFS(6월!D5:D155,B23,6월!K5:K155,"결근")+COUNTIFS(7월!D5:D155,B23,7월!K5:K155,"결근")+COUNTIFS(8월!D5:D155,B23,8월!K5:K155,"결근")+COUNTIFS(9월!D5:D155,B23,9월!K5:K155,"결근")+COUNTIFS(10월!D5:D155,B23,10월!K5:K155,"결근")+COUNTIFS(11월!D5:D155,B23,11월!K5:K155,"결근")+COUNTIFS(12월!D5:D155,B23,12월!K5:K155,"결근"))</f>
        <v/>
      </c>
      <c r="J23" s="7" t="str">
        <f aca="false">IF(B23="","",IF(D23=0,0,E23/12))</f>
        <v/>
      </c>
    </row>
    <row r="24" customFormat="false" ht="15" hidden="false" customHeight="false" outlineLevel="0" collapsed="false">
      <c r="B24" s="26" t="str">
        <f aca="false">IF(설정!B32="","",설정!B32)</f>
        <v/>
      </c>
      <c r="C24" s="26" t="str">
        <f aca="false">IF(설정!C32="","",설정!C32)</f>
        <v/>
      </c>
      <c r="D24" s="27" t="str">
        <f aca="false">IF(B24="","",COUNTIFS(1월!D5:D155,B24,1월!E5:E155,"&lt;&gt;")+COUNTIFS(2월!D5:D155,B24,2월!E5:E155,"&lt;&gt;")+COUNTIFS(3월!D5:D155,B24,3월!E5:E155,"&lt;&gt;")+COUNTIFS(4월!D5:D155,B24,4월!E5:E155,"&lt;&gt;")+COUNTIFS(5월!D5:D155,B24,5월!E5:E155,"&lt;&gt;")+COUNTIFS(6월!D5:D155,B24,6월!E5:E155,"&lt;&gt;")+COUNTIFS(7월!D5:D155,B24,7월!E5:E155,"&lt;&gt;")+COUNTIFS(8월!D5:D155,B24,8월!E5:E155,"&lt;&gt;")+COUNTIFS(9월!D5:D155,B24,9월!E5:E155,"&lt;&gt;")+COUNTIFS(10월!D5:D155,B24,10월!E5:E155,"&lt;&gt;")+COUNTIFS(11월!D5:D155,B24,11월!E5:E155,"&lt;&gt;")+COUNTIFS(12월!D5:D155,B24,12월!E5:E155,"&lt;&gt;"))</f>
        <v/>
      </c>
      <c r="E24" s="28" t="str">
        <f aca="false">IF(B24="","",SUMIFS(1월!G5:G155,1월!D5:D155,B24)+SUMIFS(2월!G5:G155,2월!D5:D155,B24)+SUMIFS(3월!G5:G155,3월!D5:D155,B24)+SUMIFS(4월!G5:G155,4월!D5:D155,B24)+SUMIFS(5월!G5:G155,5월!D5:D155,B24)+SUMIFS(6월!G5:G155,6월!D5:D155,B24)+SUMIFS(7월!G5:G155,7월!D5:D155,B24)+SUMIFS(8월!G5:G155,8월!D5:D155,B24)+SUMIFS(9월!G5:G155,9월!D5:D155,B24)+SUMIFS(10월!G5:G155,10월!D5:D155,B24)+SUMIFS(11월!G5:G155,11월!D5:D155,B24)+SUMIFS(12월!G5:G155,12월!D5:D155,B24))</f>
        <v/>
      </c>
      <c r="F24" s="28" t="str">
        <f aca="false">IF(B24="","",SUMIFS(1월!H5:H155,1월!D5:D155,B24)+SUMIFS(2월!H5:H155,2월!D5:D155,B24)+SUMIFS(3월!H5:H155,3월!D5:D155,B24)+SUMIFS(4월!H5:H155,4월!D5:D155,B24)+SUMIFS(5월!H5:H155,5월!D5:D155,B24)+SUMIFS(6월!H5:H155,6월!D5:D155,B24)+SUMIFS(7월!H5:H155,7월!D5:D155,B24)+SUMIFS(8월!H5:H155,8월!D5:D155,B24)+SUMIFS(9월!H5:H155,9월!D5:D155,B24)+SUMIFS(10월!H5:H155,10월!D5:D155,B24)+SUMIFS(11월!H5:H155,11월!D5:D155,B24)+SUMIFS(12월!H5:H155,12월!D5:D155,B24))</f>
        <v/>
      </c>
      <c r="G24" s="29" t="str">
        <f aca="false">IF(B24="","",COUNTIFS(1월!D5:D155,B24,1월!I5:I155,"●")+COUNTIFS(2월!D5:D155,B24,2월!I5:I155,"●")+COUNTIFS(3월!D5:D155,B24,3월!I5:I155,"●")+COUNTIFS(4월!D5:D155,B24,4월!I5:I155,"●")+COUNTIFS(5월!D5:D155,B24,5월!I5:I155,"●")+COUNTIFS(6월!D5:D155,B24,6월!I5:I155,"●")+COUNTIFS(7월!D5:D155,B24,7월!I5:I155,"●")+COUNTIFS(8월!D5:D155,B24,8월!I5:I155,"●")+COUNTIFS(9월!D5:D155,B24,9월!I5:I155,"●")+COUNTIFS(10월!D5:D155,B24,10월!I5:I155,"●")+COUNTIFS(11월!D5:D155,B24,11월!I5:I155,"●")+COUNTIFS(12월!D5:D155,B24,12월!I5:I155,"●"))</f>
        <v/>
      </c>
      <c r="H24" s="29" t="str">
        <f aca="false">IF(B24="","",COUNTIFS(1월!D5:D155,B24,1월!J5:J155,"●")+COUNTIFS(2월!D5:D155,B24,2월!J5:J155,"●")+COUNTIFS(3월!D5:D155,B24,3월!J5:J155,"●")+COUNTIFS(4월!D5:D155,B24,4월!J5:J155,"●")+COUNTIFS(5월!D5:D155,B24,5월!J5:J155,"●")+COUNTIFS(6월!D5:D155,B24,6월!J5:J155,"●")+COUNTIFS(7월!D5:D155,B24,7월!J5:J155,"●")+COUNTIFS(8월!D5:D155,B24,8월!J5:J155,"●")+COUNTIFS(9월!D5:D155,B24,9월!J5:J155,"●")+COUNTIFS(10월!D5:D155,B24,10월!J5:J155,"●")+COUNTIFS(11월!D5:D155,B24,11월!J5:J155,"●")+COUNTIFS(12월!D5:D155,B24,12월!J5:J155,"●"))</f>
        <v/>
      </c>
      <c r="I24" s="29" t="str">
        <f aca="false">IF(B24="","",COUNTIFS(1월!D5:D155,B24,1월!K5:K155,"결근")+COUNTIFS(2월!D5:D155,B24,2월!K5:K155,"결근")+COUNTIFS(3월!D5:D155,B24,3월!K5:K155,"결근")+COUNTIFS(4월!D5:D155,B24,4월!K5:K155,"결근")+COUNTIFS(5월!D5:D155,B24,5월!K5:K155,"결근")+COUNTIFS(6월!D5:D155,B24,6월!K5:K155,"결근")+COUNTIFS(7월!D5:D155,B24,7월!K5:K155,"결근")+COUNTIFS(8월!D5:D155,B24,8월!K5:K155,"결근")+COUNTIFS(9월!D5:D155,B24,9월!K5:K155,"결근")+COUNTIFS(10월!D5:D155,B24,10월!K5:K155,"결근")+COUNTIFS(11월!D5:D155,B24,11월!K5:K155,"결근")+COUNTIFS(12월!D5:D155,B24,12월!K5:K155,"결근"))</f>
        <v/>
      </c>
      <c r="J24" s="14" t="str">
        <f aca="false">IF(B24="","",IF(D24=0,0,E24/12))</f>
        <v/>
      </c>
    </row>
    <row r="25" customFormat="false" ht="15" hidden="false" customHeight="false" outlineLevel="0" collapsed="false">
      <c r="B25" s="25" t="str">
        <f aca="false">IF(설정!B33="","",설정!B33)</f>
        <v/>
      </c>
      <c r="C25" s="25" t="str">
        <f aca="false">IF(설정!C33="","",설정!C33)</f>
        <v/>
      </c>
      <c r="D25" s="20" t="str">
        <f aca="false">IF(B25="","",COUNTIFS(1월!D5:D155,B25,1월!E5:E155,"&lt;&gt;")+COUNTIFS(2월!D5:D155,B25,2월!E5:E155,"&lt;&gt;")+COUNTIFS(3월!D5:D155,B25,3월!E5:E155,"&lt;&gt;")+COUNTIFS(4월!D5:D155,B25,4월!E5:E155,"&lt;&gt;")+COUNTIFS(5월!D5:D155,B25,5월!E5:E155,"&lt;&gt;")+COUNTIFS(6월!D5:D155,B25,6월!E5:E155,"&lt;&gt;")+COUNTIFS(7월!D5:D155,B25,7월!E5:E155,"&lt;&gt;")+COUNTIFS(8월!D5:D155,B25,8월!E5:E155,"&lt;&gt;")+COUNTIFS(9월!D5:D155,B25,9월!E5:E155,"&lt;&gt;")+COUNTIFS(10월!D5:D155,B25,10월!E5:E155,"&lt;&gt;")+COUNTIFS(11월!D5:D155,B25,11월!E5:E155,"&lt;&gt;")+COUNTIFS(12월!D5:D155,B25,12월!E5:E155,"&lt;&gt;"))</f>
        <v/>
      </c>
      <c r="E25" s="21" t="str">
        <f aca="false">IF(B25="","",SUMIFS(1월!G5:G155,1월!D5:D155,B25)+SUMIFS(2월!G5:G155,2월!D5:D155,B25)+SUMIFS(3월!G5:G155,3월!D5:D155,B25)+SUMIFS(4월!G5:G155,4월!D5:D155,B25)+SUMIFS(5월!G5:G155,5월!D5:D155,B25)+SUMIFS(6월!G5:G155,6월!D5:D155,B25)+SUMIFS(7월!G5:G155,7월!D5:D155,B25)+SUMIFS(8월!G5:G155,8월!D5:D155,B25)+SUMIFS(9월!G5:G155,9월!D5:D155,B25)+SUMIFS(10월!G5:G155,10월!D5:D155,B25)+SUMIFS(11월!G5:G155,11월!D5:D155,B25)+SUMIFS(12월!G5:G155,12월!D5:D155,B25))</f>
        <v/>
      </c>
      <c r="F25" s="21" t="str">
        <f aca="false">IF(B25="","",SUMIFS(1월!H5:H155,1월!D5:D155,B25)+SUMIFS(2월!H5:H155,2월!D5:D155,B25)+SUMIFS(3월!H5:H155,3월!D5:D155,B25)+SUMIFS(4월!H5:H155,4월!D5:D155,B25)+SUMIFS(5월!H5:H155,5월!D5:D155,B25)+SUMIFS(6월!H5:H155,6월!D5:D155,B25)+SUMIFS(7월!H5:H155,7월!D5:D155,B25)+SUMIFS(8월!H5:H155,8월!D5:D155,B25)+SUMIFS(9월!H5:H155,9월!D5:D155,B25)+SUMIFS(10월!H5:H155,10월!D5:D155,B25)+SUMIFS(11월!H5:H155,11월!D5:D155,B25)+SUMIFS(12월!H5:H155,12월!D5:D155,B25))</f>
        <v/>
      </c>
      <c r="G25" s="22" t="str">
        <f aca="false">IF(B25="","",COUNTIFS(1월!D5:D155,B25,1월!I5:I155,"●")+COUNTIFS(2월!D5:D155,B25,2월!I5:I155,"●")+COUNTIFS(3월!D5:D155,B25,3월!I5:I155,"●")+COUNTIFS(4월!D5:D155,B25,4월!I5:I155,"●")+COUNTIFS(5월!D5:D155,B25,5월!I5:I155,"●")+COUNTIFS(6월!D5:D155,B25,6월!I5:I155,"●")+COUNTIFS(7월!D5:D155,B25,7월!I5:I155,"●")+COUNTIFS(8월!D5:D155,B25,8월!I5:I155,"●")+COUNTIFS(9월!D5:D155,B25,9월!I5:I155,"●")+COUNTIFS(10월!D5:D155,B25,10월!I5:I155,"●")+COUNTIFS(11월!D5:D155,B25,11월!I5:I155,"●")+COUNTIFS(12월!D5:D155,B25,12월!I5:I155,"●"))</f>
        <v/>
      </c>
      <c r="H25" s="22" t="str">
        <f aca="false">IF(B25="","",COUNTIFS(1월!D5:D155,B25,1월!J5:J155,"●")+COUNTIFS(2월!D5:D155,B25,2월!J5:J155,"●")+COUNTIFS(3월!D5:D155,B25,3월!J5:J155,"●")+COUNTIFS(4월!D5:D155,B25,4월!J5:J155,"●")+COUNTIFS(5월!D5:D155,B25,5월!J5:J155,"●")+COUNTIFS(6월!D5:D155,B25,6월!J5:J155,"●")+COUNTIFS(7월!D5:D155,B25,7월!J5:J155,"●")+COUNTIFS(8월!D5:D155,B25,8월!J5:J155,"●")+COUNTIFS(9월!D5:D155,B25,9월!J5:J155,"●")+COUNTIFS(10월!D5:D155,B25,10월!J5:J155,"●")+COUNTIFS(11월!D5:D155,B25,11월!J5:J155,"●")+COUNTIFS(12월!D5:D155,B25,12월!J5:J155,"●"))</f>
        <v/>
      </c>
      <c r="I25" s="22" t="str">
        <f aca="false">IF(B25="","",COUNTIFS(1월!D5:D155,B25,1월!K5:K155,"결근")+COUNTIFS(2월!D5:D155,B25,2월!K5:K155,"결근")+COUNTIFS(3월!D5:D155,B25,3월!K5:K155,"결근")+COUNTIFS(4월!D5:D155,B25,4월!K5:K155,"결근")+COUNTIFS(5월!D5:D155,B25,5월!K5:K155,"결근")+COUNTIFS(6월!D5:D155,B25,6월!K5:K155,"결근")+COUNTIFS(7월!D5:D155,B25,7월!K5:K155,"결근")+COUNTIFS(8월!D5:D155,B25,8월!K5:K155,"결근")+COUNTIFS(9월!D5:D155,B25,9월!K5:K155,"결근")+COUNTIFS(10월!D5:D155,B25,10월!K5:K155,"결근")+COUNTIFS(11월!D5:D155,B25,11월!K5:K155,"결근")+COUNTIFS(12월!D5:D155,B25,12월!K5:K155,"결근"))</f>
        <v/>
      </c>
      <c r="J25" s="7" t="str">
        <f aca="false">IF(B25="","",IF(D25=0,0,E25/12))</f>
        <v/>
      </c>
    </row>
    <row r="26" customFormat="false" ht="15" hidden="false" customHeight="false" outlineLevel="0" collapsed="false">
      <c r="B26" s="26" t="str">
        <f aca="false">IF(설정!B34="","",설정!B34)</f>
        <v/>
      </c>
      <c r="C26" s="26" t="str">
        <f aca="false">IF(설정!C34="","",설정!C34)</f>
        <v/>
      </c>
      <c r="D26" s="27" t="str">
        <f aca="false">IF(B26="","",COUNTIFS(1월!D5:D155,B26,1월!E5:E155,"&lt;&gt;")+COUNTIFS(2월!D5:D155,B26,2월!E5:E155,"&lt;&gt;")+COUNTIFS(3월!D5:D155,B26,3월!E5:E155,"&lt;&gt;")+COUNTIFS(4월!D5:D155,B26,4월!E5:E155,"&lt;&gt;")+COUNTIFS(5월!D5:D155,B26,5월!E5:E155,"&lt;&gt;")+COUNTIFS(6월!D5:D155,B26,6월!E5:E155,"&lt;&gt;")+COUNTIFS(7월!D5:D155,B26,7월!E5:E155,"&lt;&gt;")+COUNTIFS(8월!D5:D155,B26,8월!E5:E155,"&lt;&gt;")+COUNTIFS(9월!D5:D155,B26,9월!E5:E155,"&lt;&gt;")+COUNTIFS(10월!D5:D155,B26,10월!E5:E155,"&lt;&gt;")+COUNTIFS(11월!D5:D155,B26,11월!E5:E155,"&lt;&gt;")+COUNTIFS(12월!D5:D155,B26,12월!E5:E155,"&lt;&gt;"))</f>
        <v/>
      </c>
      <c r="E26" s="28" t="str">
        <f aca="false">IF(B26="","",SUMIFS(1월!G5:G155,1월!D5:D155,B26)+SUMIFS(2월!G5:G155,2월!D5:D155,B26)+SUMIFS(3월!G5:G155,3월!D5:D155,B26)+SUMIFS(4월!G5:G155,4월!D5:D155,B26)+SUMIFS(5월!G5:G155,5월!D5:D155,B26)+SUMIFS(6월!G5:G155,6월!D5:D155,B26)+SUMIFS(7월!G5:G155,7월!D5:D155,B26)+SUMIFS(8월!G5:G155,8월!D5:D155,B26)+SUMIFS(9월!G5:G155,9월!D5:D155,B26)+SUMIFS(10월!G5:G155,10월!D5:D155,B26)+SUMIFS(11월!G5:G155,11월!D5:D155,B26)+SUMIFS(12월!G5:G155,12월!D5:D155,B26))</f>
        <v/>
      </c>
      <c r="F26" s="28" t="str">
        <f aca="false">IF(B26="","",SUMIFS(1월!H5:H155,1월!D5:D155,B26)+SUMIFS(2월!H5:H155,2월!D5:D155,B26)+SUMIFS(3월!H5:H155,3월!D5:D155,B26)+SUMIFS(4월!H5:H155,4월!D5:D155,B26)+SUMIFS(5월!H5:H155,5월!D5:D155,B26)+SUMIFS(6월!H5:H155,6월!D5:D155,B26)+SUMIFS(7월!H5:H155,7월!D5:D155,B26)+SUMIFS(8월!H5:H155,8월!D5:D155,B26)+SUMIFS(9월!H5:H155,9월!D5:D155,B26)+SUMIFS(10월!H5:H155,10월!D5:D155,B26)+SUMIFS(11월!H5:H155,11월!D5:D155,B26)+SUMIFS(12월!H5:H155,12월!D5:D155,B26))</f>
        <v/>
      </c>
      <c r="G26" s="29" t="str">
        <f aca="false">IF(B26="","",COUNTIFS(1월!D5:D155,B26,1월!I5:I155,"●")+COUNTIFS(2월!D5:D155,B26,2월!I5:I155,"●")+COUNTIFS(3월!D5:D155,B26,3월!I5:I155,"●")+COUNTIFS(4월!D5:D155,B26,4월!I5:I155,"●")+COUNTIFS(5월!D5:D155,B26,5월!I5:I155,"●")+COUNTIFS(6월!D5:D155,B26,6월!I5:I155,"●")+COUNTIFS(7월!D5:D155,B26,7월!I5:I155,"●")+COUNTIFS(8월!D5:D155,B26,8월!I5:I155,"●")+COUNTIFS(9월!D5:D155,B26,9월!I5:I155,"●")+COUNTIFS(10월!D5:D155,B26,10월!I5:I155,"●")+COUNTIFS(11월!D5:D155,B26,11월!I5:I155,"●")+COUNTIFS(12월!D5:D155,B26,12월!I5:I155,"●"))</f>
        <v/>
      </c>
      <c r="H26" s="29" t="str">
        <f aca="false">IF(B26="","",COUNTIFS(1월!D5:D155,B26,1월!J5:J155,"●")+COUNTIFS(2월!D5:D155,B26,2월!J5:J155,"●")+COUNTIFS(3월!D5:D155,B26,3월!J5:J155,"●")+COUNTIFS(4월!D5:D155,B26,4월!J5:J155,"●")+COUNTIFS(5월!D5:D155,B26,5월!J5:J155,"●")+COUNTIFS(6월!D5:D155,B26,6월!J5:J155,"●")+COUNTIFS(7월!D5:D155,B26,7월!J5:J155,"●")+COUNTIFS(8월!D5:D155,B26,8월!J5:J155,"●")+COUNTIFS(9월!D5:D155,B26,9월!J5:J155,"●")+COUNTIFS(10월!D5:D155,B26,10월!J5:J155,"●")+COUNTIFS(11월!D5:D155,B26,11월!J5:J155,"●")+COUNTIFS(12월!D5:D155,B26,12월!J5:J155,"●"))</f>
        <v/>
      </c>
      <c r="I26" s="29" t="str">
        <f aca="false">IF(B26="","",COUNTIFS(1월!D5:D155,B26,1월!K5:K155,"결근")+COUNTIFS(2월!D5:D155,B26,2월!K5:K155,"결근")+COUNTIFS(3월!D5:D155,B26,3월!K5:K155,"결근")+COUNTIFS(4월!D5:D155,B26,4월!K5:K155,"결근")+COUNTIFS(5월!D5:D155,B26,5월!K5:K155,"결근")+COUNTIFS(6월!D5:D155,B26,6월!K5:K155,"결근")+COUNTIFS(7월!D5:D155,B26,7월!K5:K155,"결근")+COUNTIFS(8월!D5:D155,B26,8월!K5:K155,"결근")+COUNTIFS(9월!D5:D155,B26,9월!K5:K155,"결근")+COUNTIFS(10월!D5:D155,B26,10월!K5:K155,"결근")+COUNTIFS(11월!D5:D155,B26,11월!K5:K155,"결근")+COUNTIFS(12월!D5:D155,B26,12월!K5:K155,"결근"))</f>
        <v/>
      </c>
      <c r="J26" s="14" t="str">
        <f aca="false">IF(B26="","",IF(D26=0,0,E26/12))</f>
        <v/>
      </c>
    </row>
    <row r="27" customFormat="false" ht="15" hidden="false" customHeight="false" outlineLevel="0" collapsed="false">
      <c r="B27" s="25" t="str">
        <f aca="false">IF(설정!B35="","",설정!B35)</f>
        <v/>
      </c>
      <c r="C27" s="25" t="str">
        <f aca="false">IF(설정!C35="","",설정!C35)</f>
        <v/>
      </c>
      <c r="D27" s="20" t="str">
        <f aca="false">IF(B27="","",COUNTIFS(1월!D5:D155,B27,1월!E5:E155,"&lt;&gt;")+COUNTIFS(2월!D5:D155,B27,2월!E5:E155,"&lt;&gt;")+COUNTIFS(3월!D5:D155,B27,3월!E5:E155,"&lt;&gt;")+COUNTIFS(4월!D5:D155,B27,4월!E5:E155,"&lt;&gt;")+COUNTIFS(5월!D5:D155,B27,5월!E5:E155,"&lt;&gt;")+COUNTIFS(6월!D5:D155,B27,6월!E5:E155,"&lt;&gt;")+COUNTIFS(7월!D5:D155,B27,7월!E5:E155,"&lt;&gt;")+COUNTIFS(8월!D5:D155,B27,8월!E5:E155,"&lt;&gt;")+COUNTIFS(9월!D5:D155,B27,9월!E5:E155,"&lt;&gt;")+COUNTIFS(10월!D5:D155,B27,10월!E5:E155,"&lt;&gt;")+COUNTIFS(11월!D5:D155,B27,11월!E5:E155,"&lt;&gt;")+COUNTIFS(12월!D5:D155,B27,12월!E5:E155,"&lt;&gt;"))</f>
        <v/>
      </c>
      <c r="E27" s="21" t="str">
        <f aca="false">IF(B27="","",SUMIFS(1월!G5:G155,1월!D5:D155,B27)+SUMIFS(2월!G5:G155,2월!D5:D155,B27)+SUMIFS(3월!G5:G155,3월!D5:D155,B27)+SUMIFS(4월!G5:G155,4월!D5:D155,B27)+SUMIFS(5월!G5:G155,5월!D5:D155,B27)+SUMIFS(6월!G5:G155,6월!D5:D155,B27)+SUMIFS(7월!G5:G155,7월!D5:D155,B27)+SUMIFS(8월!G5:G155,8월!D5:D155,B27)+SUMIFS(9월!G5:G155,9월!D5:D155,B27)+SUMIFS(10월!G5:G155,10월!D5:D155,B27)+SUMIFS(11월!G5:G155,11월!D5:D155,B27)+SUMIFS(12월!G5:G155,12월!D5:D155,B27))</f>
        <v/>
      </c>
      <c r="F27" s="21" t="str">
        <f aca="false">IF(B27="","",SUMIFS(1월!H5:H155,1월!D5:D155,B27)+SUMIFS(2월!H5:H155,2월!D5:D155,B27)+SUMIFS(3월!H5:H155,3월!D5:D155,B27)+SUMIFS(4월!H5:H155,4월!D5:D155,B27)+SUMIFS(5월!H5:H155,5월!D5:D155,B27)+SUMIFS(6월!H5:H155,6월!D5:D155,B27)+SUMIFS(7월!H5:H155,7월!D5:D155,B27)+SUMIFS(8월!H5:H155,8월!D5:D155,B27)+SUMIFS(9월!H5:H155,9월!D5:D155,B27)+SUMIFS(10월!H5:H155,10월!D5:D155,B27)+SUMIFS(11월!H5:H155,11월!D5:D155,B27)+SUMIFS(12월!H5:H155,12월!D5:D155,B27))</f>
        <v/>
      </c>
      <c r="G27" s="22" t="str">
        <f aca="false">IF(B27="","",COUNTIFS(1월!D5:D155,B27,1월!I5:I155,"●")+COUNTIFS(2월!D5:D155,B27,2월!I5:I155,"●")+COUNTIFS(3월!D5:D155,B27,3월!I5:I155,"●")+COUNTIFS(4월!D5:D155,B27,4월!I5:I155,"●")+COUNTIFS(5월!D5:D155,B27,5월!I5:I155,"●")+COUNTIFS(6월!D5:D155,B27,6월!I5:I155,"●")+COUNTIFS(7월!D5:D155,B27,7월!I5:I155,"●")+COUNTIFS(8월!D5:D155,B27,8월!I5:I155,"●")+COUNTIFS(9월!D5:D155,B27,9월!I5:I155,"●")+COUNTIFS(10월!D5:D155,B27,10월!I5:I155,"●")+COUNTIFS(11월!D5:D155,B27,11월!I5:I155,"●")+COUNTIFS(12월!D5:D155,B27,12월!I5:I155,"●"))</f>
        <v/>
      </c>
      <c r="H27" s="22" t="str">
        <f aca="false">IF(B27="","",COUNTIFS(1월!D5:D155,B27,1월!J5:J155,"●")+COUNTIFS(2월!D5:D155,B27,2월!J5:J155,"●")+COUNTIFS(3월!D5:D155,B27,3월!J5:J155,"●")+COUNTIFS(4월!D5:D155,B27,4월!J5:J155,"●")+COUNTIFS(5월!D5:D155,B27,5월!J5:J155,"●")+COUNTIFS(6월!D5:D155,B27,6월!J5:J155,"●")+COUNTIFS(7월!D5:D155,B27,7월!J5:J155,"●")+COUNTIFS(8월!D5:D155,B27,8월!J5:J155,"●")+COUNTIFS(9월!D5:D155,B27,9월!J5:J155,"●")+COUNTIFS(10월!D5:D155,B27,10월!J5:J155,"●")+COUNTIFS(11월!D5:D155,B27,11월!J5:J155,"●")+COUNTIFS(12월!D5:D155,B27,12월!J5:J155,"●"))</f>
        <v/>
      </c>
      <c r="I27" s="22" t="str">
        <f aca="false">IF(B27="","",COUNTIFS(1월!D5:D155,B27,1월!K5:K155,"결근")+COUNTIFS(2월!D5:D155,B27,2월!K5:K155,"결근")+COUNTIFS(3월!D5:D155,B27,3월!K5:K155,"결근")+COUNTIFS(4월!D5:D155,B27,4월!K5:K155,"결근")+COUNTIFS(5월!D5:D155,B27,5월!K5:K155,"결근")+COUNTIFS(6월!D5:D155,B27,6월!K5:K155,"결근")+COUNTIFS(7월!D5:D155,B27,7월!K5:K155,"결근")+COUNTIFS(8월!D5:D155,B27,8월!K5:K155,"결근")+COUNTIFS(9월!D5:D155,B27,9월!K5:K155,"결근")+COUNTIFS(10월!D5:D155,B27,10월!K5:K155,"결근")+COUNTIFS(11월!D5:D155,B27,11월!K5:K155,"결근")+COUNTIFS(12월!D5:D155,B27,12월!K5:K155,"결근"))</f>
        <v/>
      </c>
      <c r="J27" s="7" t="str">
        <f aca="false">IF(B27="","",IF(D27=0,0,E27/12))</f>
        <v/>
      </c>
    </row>
    <row r="28" customFormat="false" ht="15" hidden="false" customHeight="false" outlineLevel="0" collapsed="false">
      <c r="B28" s="26" t="str">
        <f aca="false">IF(설정!B36="","",설정!B36)</f>
        <v/>
      </c>
      <c r="C28" s="26" t="str">
        <f aca="false">IF(설정!C36="","",설정!C36)</f>
        <v/>
      </c>
      <c r="D28" s="27" t="str">
        <f aca="false">IF(B28="","",COUNTIFS(1월!D5:D155,B28,1월!E5:E155,"&lt;&gt;")+COUNTIFS(2월!D5:D155,B28,2월!E5:E155,"&lt;&gt;")+COUNTIFS(3월!D5:D155,B28,3월!E5:E155,"&lt;&gt;")+COUNTIFS(4월!D5:D155,B28,4월!E5:E155,"&lt;&gt;")+COUNTIFS(5월!D5:D155,B28,5월!E5:E155,"&lt;&gt;")+COUNTIFS(6월!D5:D155,B28,6월!E5:E155,"&lt;&gt;")+COUNTIFS(7월!D5:D155,B28,7월!E5:E155,"&lt;&gt;")+COUNTIFS(8월!D5:D155,B28,8월!E5:E155,"&lt;&gt;")+COUNTIFS(9월!D5:D155,B28,9월!E5:E155,"&lt;&gt;")+COUNTIFS(10월!D5:D155,B28,10월!E5:E155,"&lt;&gt;")+COUNTIFS(11월!D5:D155,B28,11월!E5:E155,"&lt;&gt;")+COUNTIFS(12월!D5:D155,B28,12월!E5:E155,"&lt;&gt;"))</f>
        <v/>
      </c>
      <c r="E28" s="28" t="str">
        <f aca="false">IF(B28="","",SUMIFS(1월!G5:G155,1월!D5:D155,B28)+SUMIFS(2월!G5:G155,2월!D5:D155,B28)+SUMIFS(3월!G5:G155,3월!D5:D155,B28)+SUMIFS(4월!G5:G155,4월!D5:D155,B28)+SUMIFS(5월!G5:G155,5월!D5:D155,B28)+SUMIFS(6월!G5:G155,6월!D5:D155,B28)+SUMIFS(7월!G5:G155,7월!D5:D155,B28)+SUMIFS(8월!G5:G155,8월!D5:D155,B28)+SUMIFS(9월!G5:G155,9월!D5:D155,B28)+SUMIFS(10월!G5:G155,10월!D5:D155,B28)+SUMIFS(11월!G5:G155,11월!D5:D155,B28)+SUMIFS(12월!G5:G155,12월!D5:D155,B28))</f>
        <v/>
      </c>
      <c r="F28" s="28" t="str">
        <f aca="false">IF(B28="","",SUMIFS(1월!H5:H155,1월!D5:D155,B28)+SUMIFS(2월!H5:H155,2월!D5:D155,B28)+SUMIFS(3월!H5:H155,3월!D5:D155,B28)+SUMIFS(4월!H5:H155,4월!D5:D155,B28)+SUMIFS(5월!H5:H155,5월!D5:D155,B28)+SUMIFS(6월!H5:H155,6월!D5:D155,B28)+SUMIFS(7월!H5:H155,7월!D5:D155,B28)+SUMIFS(8월!H5:H155,8월!D5:D155,B28)+SUMIFS(9월!H5:H155,9월!D5:D155,B28)+SUMIFS(10월!H5:H155,10월!D5:D155,B28)+SUMIFS(11월!H5:H155,11월!D5:D155,B28)+SUMIFS(12월!H5:H155,12월!D5:D155,B28))</f>
        <v/>
      </c>
      <c r="G28" s="29" t="str">
        <f aca="false">IF(B28="","",COUNTIFS(1월!D5:D155,B28,1월!I5:I155,"●")+COUNTIFS(2월!D5:D155,B28,2월!I5:I155,"●")+COUNTIFS(3월!D5:D155,B28,3월!I5:I155,"●")+COUNTIFS(4월!D5:D155,B28,4월!I5:I155,"●")+COUNTIFS(5월!D5:D155,B28,5월!I5:I155,"●")+COUNTIFS(6월!D5:D155,B28,6월!I5:I155,"●")+COUNTIFS(7월!D5:D155,B28,7월!I5:I155,"●")+COUNTIFS(8월!D5:D155,B28,8월!I5:I155,"●")+COUNTIFS(9월!D5:D155,B28,9월!I5:I155,"●")+COUNTIFS(10월!D5:D155,B28,10월!I5:I155,"●")+COUNTIFS(11월!D5:D155,B28,11월!I5:I155,"●")+COUNTIFS(12월!D5:D155,B28,12월!I5:I155,"●"))</f>
        <v/>
      </c>
      <c r="H28" s="29" t="str">
        <f aca="false">IF(B28="","",COUNTIFS(1월!D5:D155,B28,1월!J5:J155,"●")+COUNTIFS(2월!D5:D155,B28,2월!J5:J155,"●")+COUNTIFS(3월!D5:D155,B28,3월!J5:J155,"●")+COUNTIFS(4월!D5:D155,B28,4월!J5:J155,"●")+COUNTIFS(5월!D5:D155,B28,5월!J5:J155,"●")+COUNTIFS(6월!D5:D155,B28,6월!J5:J155,"●")+COUNTIFS(7월!D5:D155,B28,7월!J5:J155,"●")+COUNTIFS(8월!D5:D155,B28,8월!J5:J155,"●")+COUNTIFS(9월!D5:D155,B28,9월!J5:J155,"●")+COUNTIFS(10월!D5:D155,B28,10월!J5:J155,"●")+COUNTIFS(11월!D5:D155,B28,11월!J5:J155,"●")+COUNTIFS(12월!D5:D155,B28,12월!J5:J155,"●"))</f>
        <v/>
      </c>
      <c r="I28" s="29" t="str">
        <f aca="false">IF(B28="","",COUNTIFS(1월!D5:D155,B28,1월!K5:K155,"결근")+COUNTIFS(2월!D5:D155,B28,2월!K5:K155,"결근")+COUNTIFS(3월!D5:D155,B28,3월!K5:K155,"결근")+COUNTIFS(4월!D5:D155,B28,4월!K5:K155,"결근")+COUNTIFS(5월!D5:D155,B28,5월!K5:K155,"결근")+COUNTIFS(6월!D5:D155,B28,6월!K5:K155,"결근")+COUNTIFS(7월!D5:D155,B28,7월!K5:K155,"결근")+COUNTIFS(8월!D5:D155,B28,8월!K5:K155,"결근")+COUNTIFS(9월!D5:D155,B28,9월!K5:K155,"결근")+COUNTIFS(10월!D5:D155,B28,10월!K5:K155,"결근")+COUNTIFS(11월!D5:D155,B28,11월!K5:K155,"결근")+COUNTIFS(12월!D5:D155,B28,12월!K5:K155,"결근"))</f>
        <v/>
      </c>
      <c r="J28" s="14" t="str">
        <f aca="false">IF(B28="","",IF(D28=0,0,E28/12))</f>
        <v/>
      </c>
    </row>
    <row r="29" customFormat="false" ht="15" hidden="false" customHeight="false" outlineLevel="0" collapsed="false">
      <c r="B29" s="25" t="str">
        <f aca="false">IF(설정!B37="","",설정!B37)</f>
        <v/>
      </c>
      <c r="C29" s="25" t="str">
        <f aca="false">IF(설정!C37="","",설정!C37)</f>
        <v/>
      </c>
      <c r="D29" s="20" t="str">
        <f aca="false">IF(B29="","",COUNTIFS(1월!D5:D155,B29,1월!E5:E155,"&lt;&gt;")+COUNTIFS(2월!D5:D155,B29,2월!E5:E155,"&lt;&gt;")+COUNTIFS(3월!D5:D155,B29,3월!E5:E155,"&lt;&gt;")+COUNTIFS(4월!D5:D155,B29,4월!E5:E155,"&lt;&gt;")+COUNTIFS(5월!D5:D155,B29,5월!E5:E155,"&lt;&gt;")+COUNTIFS(6월!D5:D155,B29,6월!E5:E155,"&lt;&gt;")+COUNTIFS(7월!D5:D155,B29,7월!E5:E155,"&lt;&gt;")+COUNTIFS(8월!D5:D155,B29,8월!E5:E155,"&lt;&gt;")+COUNTIFS(9월!D5:D155,B29,9월!E5:E155,"&lt;&gt;")+COUNTIFS(10월!D5:D155,B29,10월!E5:E155,"&lt;&gt;")+COUNTIFS(11월!D5:D155,B29,11월!E5:E155,"&lt;&gt;")+COUNTIFS(12월!D5:D155,B29,12월!E5:E155,"&lt;&gt;"))</f>
        <v/>
      </c>
      <c r="E29" s="21" t="str">
        <f aca="false">IF(B29="","",SUMIFS(1월!G5:G155,1월!D5:D155,B29)+SUMIFS(2월!G5:G155,2월!D5:D155,B29)+SUMIFS(3월!G5:G155,3월!D5:D155,B29)+SUMIFS(4월!G5:G155,4월!D5:D155,B29)+SUMIFS(5월!G5:G155,5월!D5:D155,B29)+SUMIFS(6월!G5:G155,6월!D5:D155,B29)+SUMIFS(7월!G5:G155,7월!D5:D155,B29)+SUMIFS(8월!G5:G155,8월!D5:D155,B29)+SUMIFS(9월!G5:G155,9월!D5:D155,B29)+SUMIFS(10월!G5:G155,10월!D5:D155,B29)+SUMIFS(11월!G5:G155,11월!D5:D155,B29)+SUMIFS(12월!G5:G155,12월!D5:D155,B29))</f>
        <v/>
      </c>
      <c r="F29" s="21" t="str">
        <f aca="false">IF(B29="","",SUMIFS(1월!H5:H155,1월!D5:D155,B29)+SUMIFS(2월!H5:H155,2월!D5:D155,B29)+SUMIFS(3월!H5:H155,3월!D5:D155,B29)+SUMIFS(4월!H5:H155,4월!D5:D155,B29)+SUMIFS(5월!H5:H155,5월!D5:D155,B29)+SUMIFS(6월!H5:H155,6월!D5:D155,B29)+SUMIFS(7월!H5:H155,7월!D5:D155,B29)+SUMIFS(8월!H5:H155,8월!D5:D155,B29)+SUMIFS(9월!H5:H155,9월!D5:D155,B29)+SUMIFS(10월!H5:H155,10월!D5:D155,B29)+SUMIFS(11월!H5:H155,11월!D5:D155,B29)+SUMIFS(12월!H5:H155,12월!D5:D155,B29))</f>
        <v/>
      </c>
      <c r="G29" s="22" t="str">
        <f aca="false">IF(B29="","",COUNTIFS(1월!D5:D155,B29,1월!I5:I155,"●")+COUNTIFS(2월!D5:D155,B29,2월!I5:I155,"●")+COUNTIFS(3월!D5:D155,B29,3월!I5:I155,"●")+COUNTIFS(4월!D5:D155,B29,4월!I5:I155,"●")+COUNTIFS(5월!D5:D155,B29,5월!I5:I155,"●")+COUNTIFS(6월!D5:D155,B29,6월!I5:I155,"●")+COUNTIFS(7월!D5:D155,B29,7월!I5:I155,"●")+COUNTIFS(8월!D5:D155,B29,8월!I5:I155,"●")+COUNTIFS(9월!D5:D155,B29,9월!I5:I155,"●")+COUNTIFS(10월!D5:D155,B29,10월!I5:I155,"●")+COUNTIFS(11월!D5:D155,B29,11월!I5:I155,"●")+COUNTIFS(12월!D5:D155,B29,12월!I5:I155,"●"))</f>
        <v/>
      </c>
      <c r="H29" s="22" t="str">
        <f aca="false">IF(B29="","",COUNTIFS(1월!D5:D155,B29,1월!J5:J155,"●")+COUNTIFS(2월!D5:D155,B29,2월!J5:J155,"●")+COUNTIFS(3월!D5:D155,B29,3월!J5:J155,"●")+COUNTIFS(4월!D5:D155,B29,4월!J5:J155,"●")+COUNTIFS(5월!D5:D155,B29,5월!J5:J155,"●")+COUNTIFS(6월!D5:D155,B29,6월!J5:J155,"●")+COUNTIFS(7월!D5:D155,B29,7월!J5:J155,"●")+COUNTIFS(8월!D5:D155,B29,8월!J5:J155,"●")+COUNTIFS(9월!D5:D155,B29,9월!J5:J155,"●")+COUNTIFS(10월!D5:D155,B29,10월!J5:J155,"●")+COUNTIFS(11월!D5:D155,B29,11월!J5:J155,"●")+COUNTIFS(12월!D5:D155,B29,12월!J5:J155,"●"))</f>
        <v/>
      </c>
      <c r="I29" s="22" t="str">
        <f aca="false">IF(B29="","",COUNTIFS(1월!D5:D155,B29,1월!K5:K155,"결근")+COUNTIFS(2월!D5:D155,B29,2월!K5:K155,"결근")+COUNTIFS(3월!D5:D155,B29,3월!K5:K155,"결근")+COUNTIFS(4월!D5:D155,B29,4월!K5:K155,"결근")+COUNTIFS(5월!D5:D155,B29,5월!K5:K155,"결근")+COUNTIFS(6월!D5:D155,B29,6월!K5:K155,"결근")+COUNTIFS(7월!D5:D155,B29,7월!K5:K155,"결근")+COUNTIFS(8월!D5:D155,B29,8월!K5:K155,"결근")+COUNTIFS(9월!D5:D155,B29,9월!K5:K155,"결근")+COUNTIFS(10월!D5:D155,B29,10월!K5:K155,"결근")+COUNTIFS(11월!D5:D155,B29,11월!K5:K155,"결근")+COUNTIFS(12월!D5:D155,B29,12월!K5:K155,"결근"))</f>
        <v/>
      </c>
      <c r="J29" s="7" t="str">
        <f aca="false">IF(B29="","",IF(D29=0,0,E29/12))</f>
        <v/>
      </c>
    </row>
    <row r="30" customFormat="false" ht="15" hidden="false" customHeight="false" outlineLevel="0" collapsed="false">
      <c r="B30" s="26" t="str">
        <f aca="false">IF(설정!B38="","",설정!B38)</f>
        <v/>
      </c>
      <c r="C30" s="26" t="str">
        <f aca="false">IF(설정!C38="","",설정!C38)</f>
        <v/>
      </c>
      <c r="D30" s="27" t="str">
        <f aca="false">IF(B30="","",COUNTIFS(1월!D5:D155,B30,1월!E5:E155,"&lt;&gt;")+COUNTIFS(2월!D5:D155,B30,2월!E5:E155,"&lt;&gt;")+COUNTIFS(3월!D5:D155,B30,3월!E5:E155,"&lt;&gt;")+COUNTIFS(4월!D5:D155,B30,4월!E5:E155,"&lt;&gt;")+COUNTIFS(5월!D5:D155,B30,5월!E5:E155,"&lt;&gt;")+COUNTIFS(6월!D5:D155,B30,6월!E5:E155,"&lt;&gt;")+COUNTIFS(7월!D5:D155,B30,7월!E5:E155,"&lt;&gt;")+COUNTIFS(8월!D5:D155,B30,8월!E5:E155,"&lt;&gt;")+COUNTIFS(9월!D5:D155,B30,9월!E5:E155,"&lt;&gt;")+COUNTIFS(10월!D5:D155,B30,10월!E5:E155,"&lt;&gt;")+COUNTIFS(11월!D5:D155,B30,11월!E5:E155,"&lt;&gt;")+COUNTIFS(12월!D5:D155,B30,12월!E5:E155,"&lt;&gt;"))</f>
        <v/>
      </c>
      <c r="E30" s="28" t="str">
        <f aca="false">IF(B30="","",SUMIFS(1월!G5:G155,1월!D5:D155,B30)+SUMIFS(2월!G5:G155,2월!D5:D155,B30)+SUMIFS(3월!G5:G155,3월!D5:D155,B30)+SUMIFS(4월!G5:G155,4월!D5:D155,B30)+SUMIFS(5월!G5:G155,5월!D5:D155,B30)+SUMIFS(6월!G5:G155,6월!D5:D155,B30)+SUMIFS(7월!G5:G155,7월!D5:D155,B30)+SUMIFS(8월!G5:G155,8월!D5:D155,B30)+SUMIFS(9월!G5:G155,9월!D5:D155,B30)+SUMIFS(10월!G5:G155,10월!D5:D155,B30)+SUMIFS(11월!G5:G155,11월!D5:D155,B30)+SUMIFS(12월!G5:G155,12월!D5:D155,B30))</f>
        <v/>
      </c>
      <c r="F30" s="28" t="str">
        <f aca="false">IF(B30="","",SUMIFS(1월!H5:H155,1월!D5:D155,B30)+SUMIFS(2월!H5:H155,2월!D5:D155,B30)+SUMIFS(3월!H5:H155,3월!D5:D155,B30)+SUMIFS(4월!H5:H155,4월!D5:D155,B30)+SUMIFS(5월!H5:H155,5월!D5:D155,B30)+SUMIFS(6월!H5:H155,6월!D5:D155,B30)+SUMIFS(7월!H5:H155,7월!D5:D155,B30)+SUMIFS(8월!H5:H155,8월!D5:D155,B30)+SUMIFS(9월!H5:H155,9월!D5:D155,B30)+SUMIFS(10월!H5:H155,10월!D5:D155,B30)+SUMIFS(11월!H5:H155,11월!D5:D155,B30)+SUMIFS(12월!H5:H155,12월!D5:D155,B30))</f>
        <v/>
      </c>
      <c r="G30" s="29" t="str">
        <f aca="false">IF(B30="","",COUNTIFS(1월!D5:D155,B30,1월!I5:I155,"●")+COUNTIFS(2월!D5:D155,B30,2월!I5:I155,"●")+COUNTIFS(3월!D5:D155,B30,3월!I5:I155,"●")+COUNTIFS(4월!D5:D155,B30,4월!I5:I155,"●")+COUNTIFS(5월!D5:D155,B30,5월!I5:I155,"●")+COUNTIFS(6월!D5:D155,B30,6월!I5:I155,"●")+COUNTIFS(7월!D5:D155,B30,7월!I5:I155,"●")+COUNTIFS(8월!D5:D155,B30,8월!I5:I155,"●")+COUNTIFS(9월!D5:D155,B30,9월!I5:I155,"●")+COUNTIFS(10월!D5:D155,B30,10월!I5:I155,"●")+COUNTIFS(11월!D5:D155,B30,11월!I5:I155,"●")+COUNTIFS(12월!D5:D155,B30,12월!I5:I155,"●"))</f>
        <v/>
      </c>
      <c r="H30" s="29" t="str">
        <f aca="false">IF(B30="","",COUNTIFS(1월!D5:D155,B30,1월!J5:J155,"●")+COUNTIFS(2월!D5:D155,B30,2월!J5:J155,"●")+COUNTIFS(3월!D5:D155,B30,3월!J5:J155,"●")+COUNTIFS(4월!D5:D155,B30,4월!J5:J155,"●")+COUNTIFS(5월!D5:D155,B30,5월!J5:J155,"●")+COUNTIFS(6월!D5:D155,B30,6월!J5:J155,"●")+COUNTIFS(7월!D5:D155,B30,7월!J5:J155,"●")+COUNTIFS(8월!D5:D155,B30,8월!J5:J155,"●")+COUNTIFS(9월!D5:D155,B30,9월!J5:J155,"●")+COUNTIFS(10월!D5:D155,B30,10월!J5:J155,"●")+COUNTIFS(11월!D5:D155,B30,11월!J5:J155,"●")+COUNTIFS(12월!D5:D155,B30,12월!J5:J155,"●"))</f>
        <v/>
      </c>
      <c r="I30" s="29" t="str">
        <f aca="false">IF(B30="","",COUNTIFS(1월!D5:D155,B30,1월!K5:K155,"결근")+COUNTIFS(2월!D5:D155,B30,2월!K5:K155,"결근")+COUNTIFS(3월!D5:D155,B30,3월!K5:K155,"결근")+COUNTIFS(4월!D5:D155,B30,4월!K5:K155,"결근")+COUNTIFS(5월!D5:D155,B30,5월!K5:K155,"결근")+COUNTIFS(6월!D5:D155,B30,6월!K5:K155,"결근")+COUNTIFS(7월!D5:D155,B30,7월!K5:K155,"결근")+COUNTIFS(8월!D5:D155,B30,8월!K5:K155,"결근")+COUNTIFS(9월!D5:D155,B30,9월!K5:K155,"결근")+COUNTIFS(10월!D5:D155,B30,10월!K5:K155,"결근")+COUNTIFS(11월!D5:D155,B30,11월!K5:K155,"결근")+COUNTIFS(12월!D5:D155,B30,12월!K5:K155,"결근"))</f>
        <v/>
      </c>
      <c r="J30" s="14" t="str">
        <f aca="false">IF(B30="","",IF(D30=0,0,E30/12))</f>
        <v/>
      </c>
    </row>
    <row r="31" customFormat="false" ht="15" hidden="false" customHeight="false" outlineLevel="0" collapsed="false">
      <c r="B31" s="25" t="str">
        <f aca="false">IF(설정!B39="","",설정!B39)</f>
        <v/>
      </c>
      <c r="C31" s="25" t="str">
        <f aca="false">IF(설정!C39="","",설정!C39)</f>
        <v/>
      </c>
      <c r="D31" s="20" t="str">
        <f aca="false">IF(B31="","",COUNTIFS(1월!D5:D155,B31,1월!E5:E155,"&lt;&gt;")+COUNTIFS(2월!D5:D155,B31,2월!E5:E155,"&lt;&gt;")+COUNTIFS(3월!D5:D155,B31,3월!E5:E155,"&lt;&gt;")+COUNTIFS(4월!D5:D155,B31,4월!E5:E155,"&lt;&gt;")+COUNTIFS(5월!D5:D155,B31,5월!E5:E155,"&lt;&gt;")+COUNTIFS(6월!D5:D155,B31,6월!E5:E155,"&lt;&gt;")+COUNTIFS(7월!D5:D155,B31,7월!E5:E155,"&lt;&gt;")+COUNTIFS(8월!D5:D155,B31,8월!E5:E155,"&lt;&gt;")+COUNTIFS(9월!D5:D155,B31,9월!E5:E155,"&lt;&gt;")+COUNTIFS(10월!D5:D155,B31,10월!E5:E155,"&lt;&gt;")+COUNTIFS(11월!D5:D155,B31,11월!E5:E155,"&lt;&gt;")+COUNTIFS(12월!D5:D155,B31,12월!E5:E155,"&lt;&gt;"))</f>
        <v/>
      </c>
      <c r="E31" s="21" t="str">
        <f aca="false">IF(B31="","",SUMIFS(1월!G5:G155,1월!D5:D155,B31)+SUMIFS(2월!G5:G155,2월!D5:D155,B31)+SUMIFS(3월!G5:G155,3월!D5:D155,B31)+SUMIFS(4월!G5:G155,4월!D5:D155,B31)+SUMIFS(5월!G5:G155,5월!D5:D155,B31)+SUMIFS(6월!G5:G155,6월!D5:D155,B31)+SUMIFS(7월!G5:G155,7월!D5:D155,B31)+SUMIFS(8월!G5:G155,8월!D5:D155,B31)+SUMIFS(9월!G5:G155,9월!D5:D155,B31)+SUMIFS(10월!G5:G155,10월!D5:D155,B31)+SUMIFS(11월!G5:G155,11월!D5:D155,B31)+SUMIFS(12월!G5:G155,12월!D5:D155,B31))</f>
        <v/>
      </c>
      <c r="F31" s="21" t="str">
        <f aca="false">IF(B31="","",SUMIFS(1월!H5:H155,1월!D5:D155,B31)+SUMIFS(2월!H5:H155,2월!D5:D155,B31)+SUMIFS(3월!H5:H155,3월!D5:D155,B31)+SUMIFS(4월!H5:H155,4월!D5:D155,B31)+SUMIFS(5월!H5:H155,5월!D5:D155,B31)+SUMIFS(6월!H5:H155,6월!D5:D155,B31)+SUMIFS(7월!H5:H155,7월!D5:D155,B31)+SUMIFS(8월!H5:H155,8월!D5:D155,B31)+SUMIFS(9월!H5:H155,9월!D5:D155,B31)+SUMIFS(10월!H5:H155,10월!D5:D155,B31)+SUMIFS(11월!H5:H155,11월!D5:D155,B31)+SUMIFS(12월!H5:H155,12월!D5:D155,B31))</f>
        <v/>
      </c>
      <c r="G31" s="22" t="str">
        <f aca="false">IF(B31="","",COUNTIFS(1월!D5:D155,B31,1월!I5:I155,"●")+COUNTIFS(2월!D5:D155,B31,2월!I5:I155,"●")+COUNTIFS(3월!D5:D155,B31,3월!I5:I155,"●")+COUNTIFS(4월!D5:D155,B31,4월!I5:I155,"●")+COUNTIFS(5월!D5:D155,B31,5월!I5:I155,"●")+COUNTIFS(6월!D5:D155,B31,6월!I5:I155,"●")+COUNTIFS(7월!D5:D155,B31,7월!I5:I155,"●")+COUNTIFS(8월!D5:D155,B31,8월!I5:I155,"●")+COUNTIFS(9월!D5:D155,B31,9월!I5:I155,"●")+COUNTIFS(10월!D5:D155,B31,10월!I5:I155,"●")+COUNTIFS(11월!D5:D155,B31,11월!I5:I155,"●")+COUNTIFS(12월!D5:D155,B31,12월!I5:I155,"●"))</f>
        <v/>
      </c>
      <c r="H31" s="22" t="str">
        <f aca="false">IF(B31="","",COUNTIFS(1월!D5:D155,B31,1월!J5:J155,"●")+COUNTIFS(2월!D5:D155,B31,2월!J5:J155,"●")+COUNTIFS(3월!D5:D155,B31,3월!J5:J155,"●")+COUNTIFS(4월!D5:D155,B31,4월!J5:J155,"●")+COUNTIFS(5월!D5:D155,B31,5월!J5:J155,"●")+COUNTIFS(6월!D5:D155,B31,6월!J5:J155,"●")+COUNTIFS(7월!D5:D155,B31,7월!J5:J155,"●")+COUNTIFS(8월!D5:D155,B31,8월!J5:J155,"●")+COUNTIFS(9월!D5:D155,B31,9월!J5:J155,"●")+COUNTIFS(10월!D5:D155,B31,10월!J5:J155,"●")+COUNTIFS(11월!D5:D155,B31,11월!J5:J155,"●")+COUNTIFS(12월!D5:D155,B31,12월!J5:J155,"●"))</f>
        <v/>
      </c>
      <c r="I31" s="22" t="str">
        <f aca="false">IF(B31="","",COUNTIFS(1월!D5:D155,B31,1월!K5:K155,"결근")+COUNTIFS(2월!D5:D155,B31,2월!K5:K155,"결근")+COUNTIFS(3월!D5:D155,B31,3월!K5:K155,"결근")+COUNTIFS(4월!D5:D155,B31,4월!K5:K155,"결근")+COUNTIFS(5월!D5:D155,B31,5월!K5:K155,"결근")+COUNTIFS(6월!D5:D155,B31,6월!K5:K155,"결근")+COUNTIFS(7월!D5:D155,B31,7월!K5:K155,"결근")+COUNTIFS(8월!D5:D155,B31,8월!K5:K155,"결근")+COUNTIFS(9월!D5:D155,B31,9월!K5:K155,"결근")+COUNTIFS(10월!D5:D155,B31,10월!K5:K155,"결근")+COUNTIFS(11월!D5:D155,B31,11월!K5:K155,"결근")+COUNTIFS(12월!D5:D155,B31,12월!K5:K155,"결근"))</f>
        <v/>
      </c>
      <c r="J31" s="7" t="str">
        <f aca="false">IF(B31="","",IF(D31=0,0,E31/12))</f>
        <v/>
      </c>
    </row>
    <row r="32" customFormat="false" ht="15" hidden="false" customHeight="false" outlineLevel="0" collapsed="false">
      <c r="B32" s="26" t="str">
        <f aca="false">IF(설정!B40="","",설정!B40)</f>
        <v/>
      </c>
      <c r="C32" s="26" t="str">
        <f aca="false">IF(설정!C40="","",설정!C40)</f>
        <v/>
      </c>
      <c r="D32" s="27" t="str">
        <f aca="false">IF(B32="","",COUNTIFS(1월!D5:D155,B32,1월!E5:E155,"&lt;&gt;")+COUNTIFS(2월!D5:D155,B32,2월!E5:E155,"&lt;&gt;")+COUNTIFS(3월!D5:D155,B32,3월!E5:E155,"&lt;&gt;")+COUNTIFS(4월!D5:D155,B32,4월!E5:E155,"&lt;&gt;")+COUNTIFS(5월!D5:D155,B32,5월!E5:E155,"&lt;&gt;")+COUNTIFS(6월!D5:D155,B32,6월!E5:E155,"&lt;&gt;")+COUNTIFS(7월!D5:D155,B32,7월!E5:E155,"&lt;&gt;")+COUNTIFS(8월!D5:D155,B32,8월!E5:E155,"&lt;&gt;")+COUNTIFS(9월!D5:D155,B32,9월!E5:E155,"&lt;&gt;")+COUNTIFS(10월!D5:D155,B32,10월!E5:E155,"&lt;&gt;")+COUNTIFS(11월!D5:D155,B32,11월!E5:E155,"&lt;&gt;")+COUNTIFS(12월!D5:D155,B32,12월!E5:E155,"&lt;&gt;"))</f>
        <v/>
      </c>
      <c r="E32" s="28" t="str">
        <f aca="false">IF(B32="","",SUMIFS(1월!G5:G155,1월!D5:D155,B32)+SUMIFS(2월!G5:G155,2월!D5:D155,B32)+SUMIFS(3월!G5:G155,3월!D5:D155,B32)+SUMIFS(4월!G5:G155,4월!D5:D155,B32)+SUMIFS(5월!G5:G155,5월!D5:D155,B32)+SUMIFS(6월!G5:G155,6월!D5:D155,B32)+SUMIFS(7월!G5:G155,7월!D5:D155,B32)+SUMIFS(8월!G5:G155,8월!D5:D155,B32)+SUMIFS(9월!G5:G155,9월!D5:D155,B32)+SUMIFS(10월!G5:G155,10월!D5:D155,B32)+SUMIFS(11월!G5:G155,11월!D5:D155,B32)+SUMIFS(12월!G5:G155,12월!D5:D155,B32))</f>
        <v/>
      </c>
      <c r="F32" s="28" t="str">
        <f aca="false">IF(B32="","",SUMIFS(1월!H5:H155,1월!D5:D155,B32)+SUMIFS(2월!H5:H155,2월!D5:D155,B32)+SUMIFS(3월!H5:H155,3월!D5:D155,B32)+SUMIFS(4월!H5:H155,4월!D5:D155,B32)+SUMIFS(5월!H5:H155,5월!D5:D155,B32)+SUMIFS(6월!H5:H155,6월!D5:D155,B32)+SUMIFS(7월!H5:H155,7월!D5:D155,B32)+SUMIFS(8월!H5:H155,8월!D5:D155,B32)+SUMIFS(9월!H5:H155,9월!D5:D155,B32)+SUMIFS(10월!H5:H155,10월!D5:D155,B32)+SUMIFS(11월!H5:H155,11월!D5:D155,B32)+SUMIFS(12월!H5:H155,12월!D5:D155,B32))</f>
        <v/>
      </c>
      <c r="G32" s="29" t="str">
        <f aca="false">IF(B32="","",COUNTIFS(1월!D5:D155,B32,1월!I5:I155,"●")+COUNTIFS(2월!D5:D155,B32,2월!I5:I155,"●")+COUNTIFS(3월!D5:D155,B32,3월!I5:I155,"●")+COUNTIFS(4월!D5:D155,B32,4월!I5:I155,"●")+COUNTIFS(5월!D5:D155,B32,5월!I5:I155,"●")+COUNTIFS(6월!D5:D155,B32,6월!I5:I155,"●")+COUNTIFS(7월!D5:D155,B32,7월!I5:I155,"●")+COUNTIFS(8월!D5:D155,B32,8월!I5:I155,"●")+COUNTIFS(9월!D5:D155,B32,9월!I5:I155,"●")+COUNTIFS(10월!D5:D155,B32,10월!I5:I155,"●")+COUNTIFS(11월!D5:D155,B32,11월!I5:I155,"●")+COUNTIFS(12월!D5:D155,B32,12월!I5:I155,"●"))</f>
        <v/>
      </c>
      <c r="H32" s="29" t="str">
        <f aca="false">IF(B32="","",COUNTIFS(1월!D5:D155,B32,1월!J5:J155,"●")+COUNTIFS(2월!D5:D155,B32,2월!J5:J155,"●")+COUNTIFS(3월!D5:D155,B32,3월!J5:J155,"●")+COUNTIFS(4월!D5:D155,B32,4월!J5:J155,"●")+COUNTIFS(5월!D5:D155,B32,5월!J5:J155,"●")+COUNTIFS(6월!D5:D155,B32,6월!J5:J155,"●")+COUNTIFS(7월!D5:D155,B32,7월!J5:J155,"●")+COUNTIFS(8월!D5:D155,B32,8월!J5:J155,"●")+COUNTIFS(9월!D5:D155,B32,9월!J5:J155,"●")+COUNTIFS(10월!D5:D155,B32,10월!J5:J155,"●")+COUNTIFS(11월!D5:D155,B32,11월!J5:J155,"●")+COUNTIFS(12월!D5:D155,B32,12월!J5:J155,"●"))</f>
        <v/>
      </c>
      <c r="I32" s="29" t="str">
        <f aca="false">IF(B32="","",COUNTIFS(1월!D5:D155,B32,1월!K5:K155,"결근")+COUNTIFS(2월!D5:D155,B32,2월!K5:K155,"결근")+COUNTIFS(3월!D5:D155,B32,3월!K5:K155,"결근")+COUNTIFS(4월!D5:D155,B32,4월!K5:K155,"결근")+COUNTIFS(5월!D5:D155,B32,5월!K5:K155,"결근")+COUNTIFS(6월!D5:D155,B32,6월!K5:K155,"결근")+COUNTIFS(7월!D5:D155,B32,7월!K5:K155,"결근")+COUNTIFS(8월!D5:D155,B32,8월!K5:K155,"결근")+COUNTIFS(9월!D5:D155,B32,9월!K5:K155,"결근")+COUNTIFS(10월!D5:D155,B32,10월!K5:K155,"결근")+COUNTIFS(11월!D5:D155,B32,11월!K5:K155,"결근")+COUNTIFS(12월!D5:D155,B32,12월!K5:K155,"결근"))</f>
        <v/>
      </c>
      <c r="J32" s="14" t="str">
        <f aca="false">IF(B32="","",IF(D32=0,0,E32/12))</f>
        <v/>
      </c>
    </row>
    <row r="33" customFormat="false" ht="15" hidden="false" customHeight="false" outlineLevel="0" collapsed="false">
      <c r="B33" s="25" t="str">
        <f aca="false">IF(설정!B41="","",설정!B41)</f>
        <v/>
      </c>
      <c r="C33" s="25" t="str">
        <f aca="false">IF(설정!C41="","",설정!C41)</f>
        <v/>
      </c>
      <c r="D33" s="20" t="str">
        <f aca="false">IF(B33="","",COUNTIFS(1월!D5:D155,B33,1월!E5:E155,"&lt;&gt;")+COUNTIFS(2월!D5:D155,B33,2월!E5:E155,"&lt;&gt;")+COUNTIFS(3월!D5:D155,B33,3월!E5:E155,"&lt;&gt;")+COUNTIFS(4월!D5:D155,B33,4월!E5:E155,"&lt;&gt;")+COUNTIFS(5월!D5:D155,B33,5월!E5:E155,"&lt;&gt;")+COUNTIFS(6월!D5:D155,B33,6월!E5:E155,"&lt;&gt;")+COUNTIFS(7월!D5:D155,B33,7월!E5:E155,"&lt;&gt;")+COUNTIFS(8월!D5:D155,B33,8월!E5:E155,"&lt;&gt;")+COUNTIFS(9월!D5:D155,B33,9월!E5:E155,"&lt;&gt;")+COUNTIFS(10월!D5:D155,B33,10월!E5:E155,"&lt;&gt;")+COUNTIFS(11월!D5:D155,B33,11월!E5:E155,"&lt;&gt;")+COUNTIFS(12월!D5:D155,B33,12월!E5:E155,"&lt;&gt;"))</f>
        <v/>
      </c>
      <c r="E33" s="21" t="str">
        <f aca="false">IF(B33="","",SUMIFS(1월!G5:G155,1월!D5:D155,B33)+SUMIFS(2월!G5:G155,2월!D5:D155,B33)+SUMIFS(3월!G5:G155,3월!D5:D155,B33)+SUMIFS(4월!G5:G155,4월!D5:D155,B33)+SUMIFS(5월!G5:G155,5월!D5:D155,B33)+SUMIFS(6월!G5:G155,6월!D5:D155,B33)+SUMIFS(7월!G5:G155,7월!D5:D155,B33)+SUMIFS(8월!G5:G155,8월!D5:D155,B33)+SUMIFS(9월!G5:G155,9월!D5:D155,B33)+SUMIFS(10월!G5:G155,10월!D5:D155,B33)+SUMIFS(11월!G5:G155,11월!D5:D155,B33)+SUMIFS(12월!G5:G155,12월!D5:D155,B33))</f>
        <v/>
      </c>
      <c r="F33" s="21" t="str">
        <f aca="false">IF(B33="","",SUMIFS(1월!H5:H155,1월!D5:D155,B33)+SUMIFS(2월!H5:H155,2월!D5:D155,B33)+SUMIFS(3월!H5:H155,3월!D5:D155,B33)+SUMIFS(4월!H5:H155,4월!D5:D155,B33)+SUMIFS(5월!H5:H155,5월!D5:D155,B33)+SUMIFS(6월!H5:H155,6월!D5:D155,B33)+SUMIFS(7월!H5:H155,7월!D5:D155,B33)+SUMIFS(8월!H5:H155,8월!D5:D155,B33)+SUMIFS(9월!H5:H155,9월!D5:D155,B33)+SUMIFS(10월!H5:H155,10월!D5:D155,B33)+SUMIFS(11월!H5:H155,11월!D5:D155,B33)+SUMIFS(12월!H5:H155,12월!D5:D155,B33))</f>
        <v/>
      </c>
      <c r="G33" s="22" t="str">
        <f aca="false">IF(B33="","",COUNTIFS(1월!D5:D155,B33,1월!I5:I155,"●")+COUNTIFS(2월!D5:D155,B33,2월!I5:I155,"●")+COUNTIFS(3월!D5:D155,B33,3월!I5:I155,"●")+COUNTIFS(4월!D5:D155,B33,4월!I5:I155,"●")+COUNTIFS(5월!D5:D155,B33,5월!I5:I155,"●")+COUNTIFS(6월!D5:D155,B33,6월!I5:I155,"●")+COUNTIFS(7월!D5:D155,B33,7월!I5:I155,"●")+COUNTIFS(8월!D5:D155,B33,8월!I5:I155,"●")+COUNTIFS(9월!D5:D155,B33,9월!I5:I155,"●")+COUNTIFS(10월!D5:D155,B33,10월!I5:I155,"●")+COUNTIFS(11월!D5:D155,B33,11월!I5:I155,"●")+COUNTIFS(12월!D5:D155,B33,12월!I5:I155,"●"))</f>
        <v/>
      </c>
      <c r="H33" s="22" t="str">
        <f aca="false">IF(B33="","",COUNTIFS(1월!D5:D155,B33,1월!J5:J155,"●")+COUNTIFS(2월!D5:D155,B33,2월!J5:J155,"●")+COUNTIFS(3월!D5:D155,B33,3월!J5:J155,"●")+COUNTIFS(4월!D5:D155,B33,4월!J5:J155,"●")+COUNTIFS(5월!D5:D155,B33,5월!J5:J155,"●")+COUNTIFS(6월!D5:D155,B33,6월!J5:J155,"●")+COUNTIFS(7월!D5:D155,B33,7월!J5:J155,"●")+COUNTIFS(8월!D5:D155,B33,8월!J5:J155,"●")+COUNTIFS(9월!D5:D155,B33,9월!J5:J155,"●")+COUNTIFS(10월!D5:D155,B33,10월!J5:J155,"●")+COUNTIFS(11월!D5:D155,B33,11월!J5:J155,"●")+COUNTIFS(12월!D5:D155,B33,12월!J5:J155,"●"))</f>
        <v/>
      </c>
      <c r="I33" s="22" t="str">
        <f aca="false">IF(B33="","",COUNTIFS(1월!D5:D155,B33,1월!K5:K155,"결근")+COUNTIFS(2월!D5:D155,B33,2월!K5:K155,"결근")+COUNTIFS(3월!D5:D155,B33,3월!K5:K155,"결근")+COUNTIFS(4월!D5:D155,B33,4월!K5:K155,"결근")+COUNTIFS(5월!D5:D155,B33,5월!K5:K155,"결근")+COUNTIFS(6월!D5:D155,B33,6월!K5:K155,"결근")+COUNTIFS(7월!D5:D155,B33,7월!K5:K155,"결근")+COUNTIFS(8월!D5:D155,B33,8월!K5:K155,"결근")+COUNTIFS(9월!D5:D155,B33,9월!K5:K155,"결근")+COUNTIFS(10월!D5:D155,B33,10월!K5:K155,"결근")+COUNTIFS(11월!D5:D155,B33,11월!K5:K155,"결근")+COUNTIFS(12월!D5:D155,B33,12월!K5:K155,"결근"))</f>
        <v/>
      </c>
      <c r="J33" s="7" t="str">
        <f aca="false">IF(B33="","",IF(D33=0,0,E33/12))</f>
        <v/>
      </c>
    </row>
    <row r="34" customFormat="false" ht="15" hidden="false" customHeight="false" outlineLevel="0" collapsed="false">
      <c r="B34" s="26" t="str">
        <f aca="false">IF(설정!B42="","",설정!B42)</f>
        <v/>
      </c>
      <c r="C34" s="26" t="str">
        <f aca="false">IF(설정!C42="","",설정!C42)</f>
        <v/>
      </c>
      <c r="D34" s="27" t="str">
        <f aca="false">IF(B34="","",COUNTIFS(1월!D5:D155,B34,1월!E5:E155,"&lt;&gt;")+COUNTIFS(2월!D5:D155,B34,2월!E5:E155,"&lt;&gt;")+COUNTIFS(3월!D5:D155,B34,3월!E5:E155,"&lt;&gt;")+COUNTIFS(4월!D5:D155,B34,4월!E5:E155,"&lt;&gt;")+COUNTIFS(5월!D5:D155,B34,5월!E5:E155,"&lt;&gt;")+COUNTIFS(6월!D5:D155,B34,6월!E5:E155,"&lt;&gt;")+COUNTIFS(7월!D5:D155,B34,7월!E5:E155,"&lt;&gt;")+COUNTIFS(8월!D5:D155,B34,8월!E5:E155,"&lt;&gt;")+COUNTIFS(9월!D5:D155,B34,9월!E5:E155,"&lt;&gt;")+COUNTIFS(10월!D5:D155,B34,10월!E5:E155,"&lt;&gt;")+COUNTIFS(11월!D5:D155,B34,11월!E5:E155,"&lt;&gt;")+COUNTIFS(12월!D5:D155,B34,12월!E5:E155,"&lt;&gt;"))</f>
        <v/>
      </c>
      <c r="E34" s="28" t="str">
        <f aca="false">IF(B34="","",SUMIFS(1월!G5:G155,1월!D5:D155,B34)+SUMIFS(2월!G5:G155,2월!D5:D155,B34)+SUMIFS(3월!G5:G155,3월!D5:D155,B34)+SUMIFS(4월!G5:G155,4월!D5:D155,B34)+SUMIFS(5월!G5:G155,5월!D5:D155,B34)+SUMIFS(6월!G5:G155,6월!D5:D155,B34)+SUMIFS(7월!G5:G155,7월!D5:D155,B34)+SUMIFS(8월!G5:G155,8월!D5:D155,B34)+SUMIFS(9월!G5:G155,9월!D5:D155,B34)+SUMIFS(10월!G5:G155,10월!D5:D155,B34)+SUMIFS(11월!G5:G155,11월!D5:D155,B34)+SUMIFS(12월!G5:G155,12월!D5:D155,B34))</f>
        <v/>
      </c>
      <c r="F34" s="28" t="str">
        <f aca="false">IF(B34="","",SUMIFS(1월!H5:H155,1월!D5:D155,B34)+SUMIFS(2월!H5:H155,2월!D5:D155,B34)+SUMIFS(3월!H5:H155,3월!D5:D155,B34)+SUMIFS(4월!H5:H155,4월!D5:D155,B34)+SUMIFS(5월!H5:H155,5월!D5:D155,B34)+SUMIFS(6월!H5:H155,6월!D5:D155,B34)+SUMIFS(7월!H5:H155,7월!D5:D155,B34)+SUMIFS(8월!H5:H155,8월!D5:D155,B34)+SUMIFS(9월!H5:H155,9월!D5:D155,B34)+SUMIFS(10월!H5:H155,10월!D5:D155,B34)+SUMIFS(11월!H5:H155,11월!D5:D155,B34)+SUMIFS(12월!H5:H155,12월!D5:D155,B34))</f>
        <v/>
      </c>
      <c r="G34" s="29" t="str">
        <f aca="false">IF(B34="","",COUNTIFS(1월!D5:D155,B34,1월!I5:I155,"●")+COUNTIFS(2월!D5:D155,B34,2월!I5:I155,"●")+COUNTIFS(3월!D5:D155,B34,3월!I5:I155,"●")+COUNTIFS(4월!D5:D155,B34,4월!I5:I155,"●")+COUNTIFS(5월!D5:D155,B34,5월!I5:I155,"●")+COUNTIFS(6월!D5:D155,B34,6월!I5:I155,"●")+COUNTIFS(7월!D5:D155,B34,7월!I5:I155,"●")+COUNTIFS(8월!D5:D155,B34,8월!I5:I155,"●")+COUNTIFS(9월!D5:D155,B34,9월!I5:I155,"●")+COUNTIFS(10월!D5:D155,B34,10월!I5:I155,"●")+COUNTIFS(11월!D5:D155,B34,11월!I5:I155,"●")+COUNTIFS(12월!D5:D155,B34,12월!I5:I155,"●"))</f>
        <v/>
      </c>
      <c r="H34" s="29" t="str">
        <f aca="false">IF(B34="","",COUNTIFS(1월!D5:D155,B34,1월!J5:J155,"●")+COUNTIFS(2월!D5:D155,B34,2월!J5:J155,"●")+COUNTIFS(3월!D5:D155,B34,3월!J5:J155,"●")+COUNTIFS(4월!D5:D155,B34,4월!J5:J155,"●")+COUNTIFS(5월!D5:D155,B34,5월!J5:J155,"●")+COUNTIFS(6월!D5:D155,B34,6월!J5:J155,"●")+COUNTIFS(7월!D5:D155,B34,7월!J5:J155,"●")+COUNTIFS(8월!D5:D155,B34,8월!J5:J155,"●")+COUNTIFS(9월!D5:D155,B34,9월!J5:J155,"●")+COUNTIFS(10월!D5:D155,B34,10월!J5:J155,"●")+COUNTIFS(11월!D5:D155,B34,11월!J5:J155,"●")+COUNTIFS(12월!D5:D155,B34,12월!J5:J155,"●"))</f>
        <v/>
      </c>
      <c r="I34" s="29" t="str">
        <f aca="false">IF(B34="","",COUNTIFS(1월!D5:D155,B34,1월!K5:K155,"결근")+COUNTIFS(2월!D5:D155,B34,2월!K5:K155,"결근")+COUNTIFS(3월!D5:D155,B34,3월!K5:K155,"결근")+COUNTIFS(4월!D5:D155,B34,4월!K5:K155,"결근")+COUNTIFS(5월!D5:D155,B34,5월!K5:K155,"결근")+COUNTIFS(6월!D5:D155,B34,6월!K5:K155,"결근")+COUNTIFS(7월!D5:D155,B34,7월!K5:K155,"결근")+COUNTIFS(8월!D5:D155,B34,8월!K5:K155,"결근")+COUNTIFS(9월!D5:D155,B34,9월!K5:K155,"결근")+COUNTIFS(10월!D5:D155,B34,10월!K5:K155,"결근")+COUNTIFS(11월!D5:D155,B34,11월!K5:K155,"결근")+COUNTIFS(12월!D5:D155,B34,12월!K5:K155,"결근"))</f>
        <v/>
      </c>
      <c r="J34" s="14" t="str">
        <f aca="false">IF(B34="","",IF(D34=0,0,E34/12))</f>
        <v/>
      </c>
    </row>
  </sheetData>
  <mergeCells count="1">
    <mergeCell ref="B2:J2"/>
  </mergeCells>
  <conditionalFormatting sqref="G5:I34">
    <cfRule type="cellIs" priority="2" operator="greaterThan" aboveAverage="0" equalAverage="0" bottom="0" percent="0" rank="0" text="" dxfId="1">
      <formula>3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D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30"/>
  </cols>
  <sheetData>
    <row r="2" customFormat="false" ht="17.35" hidden="false" customHeight="false" outlineLevel="0" collapsed="false">
      <c r="B2" s="30" t="s">
        <v>40</v>
      </c>
    </row>
    <row r="4" customFormat="false" ht="15" hidden="false" customHeight="false" outlineLevel="0" collapsed="false">
      <c r="B4" s="19" t="s">
        <v>41</v>
      </c>
      <c r="C4" s="19" t="s">
        <v>42</v>
      </c>
      <c r="D4" s="19" t="s">
        <v>43</v>
      </c>
    </row>
    <row r="5" customFormat="false" ht="15" hidden="false" customHeight="false" outlineLevel="0" collapsed="false">
      <c r="B5" s="17" t="s">
        <v>44</v>
      </c>
      <c r="C5" s="31" t="n">
        <v>0.375</v>
      </c>
      <c r="D5" s="17" t="s">
        <v>45</v>
      </c>
    </row>
    <row r="6" customFormat="false" ht="15" hidden="false" customHeight="false" outlineLevel="0" collapsed="false">
      <c r="B6" s="17" t="s">
        <v>46</v>
      </c>
      <c r="C6" s="31" t="n">
        <v>0.75</v>
      </c>
      <c r="D6" s="17" t="s">
        <v>47</v>
      </c>
    </row>
    <row r="7" customFormat="false" ht="15" hidden="false" customHeight="false" outlineLevel="0" collapsed="false">
      <c r="B7" s="17" t="s">
        <v>48</v>
      </c>
      <c r="C7" s="31" t="n">
        <v>0.5</v>
      </c>
      <c r="D7" s="17" t="s">
        <v>49</v>
      </c>
    </row>
    <row r="8" customFormat="false" ht="15" hidden="false" customHeight="false" outlineLevel="0" collapsed="false">
      <c r="B8" s="17" t="s">
        <v>50</v>
      </c>
      <c r="C8" s="31" t="n">
        <v>0.541666666666667</v>
      </c>
      <c r="D8" s="17" t="s">
        <v>51</v>
      </c>
    </row>
    <row r="9" customFormat="false" ht="15" hidden="false" customHeight="false" outlineLevel="0" collapsed="false">
      <c r="B9" s="17" t="s">
        <v>52</v>
      </c>
      <c r="C9" s="32" t="n">
        <v>8</v>
      </c>
      <c r="D9" s="17" t="s">
        <v>53</v>
      </c>
    </row>
    <row r="12" customFormat="false" ht="15" hidden="false" customHeight="false" outlineLevel="0" collapsed="false">
      <c r="B12" s="19" t="s">
        <v>54</v>
      </c>
      <c r="C12" s="19" t="s">
        <v>37</v>
      </c>
      <c r="D12" s="19" t="s">
        <v>55</v>
      </c>
    </row>
    <row r="13" customFormat="false" ht="15" hidden="false" customHeight="false" outlineLevel="0" collapsed="false">
      <c r="B13" s="5" t="s">
        <v>12</v>
      </c>
      <c r="C13" s="5" t="s">
        <v>56</v>
      </c>
      <c r="D13" s="5" t="s">
        <v>57</v>
      </c>
    </row>
    <row r="14" customFormat="false" ht="15" hidden="false" customHeight="false" outlineLevel="0" collapsed="false">
      <c r="B14" s="12" t="s">
        <v>13</v>
      </c>
      <c r="C14" s="12" t="s">
        <v>58</v>
      </c>
      <c r="D14" s="12" t="s">
        <v>59</v>
      </c>
    </row>
    <row r="15" customFormat="false" ht="15" hidden="false" customHeight="false" outlineLevel="0" collapsed="false">
      <c r="B15" s="5" t="s">
        <v>14</v>
      </c>
      <c r="C15" s="5" t="s">
        <v>60</v>
      </c>
      <c r="D15" s="5" t="s">
        <v>61</v>
      </c>
    </row>
    <row r="16" customFormat="false" ht="15" hidden="false" customHeight="false" outlineLevel="0" collapsed="false">
      <c r="B16" s="12" t="s">
        <v>62</v>
      </c>
      <c r="C16" s="12" t="s">
        <v>63</v>
      </c>
      <c r="D16" s="12" t="s">
        <v>57</v>
      </c>
    </row>
    <row r="17" customFormat="false" ht="15" hidden="false" customHeight="false" outlineLevel="0" collapsed="false">
      <c r="B17" s="5" t="s">
        <v>64</v>
      </c>
      <c r="C17" s="5" t="s">
        <v>56</v>
      </c>
      <c r="D17" s="5" t="s">
        <v>59</v>
      </c>
    </row>
    <row r="18" customFormat="false" ht="15" hidden="false" customHeight="false" outlineLevel="0" collapsed="false">
      <c r="B18" s="12"/>
      <c r="C18" s="12"/>
      <c r="D18" s="12"/>
    </row>
    <row r="19" customFormat="false" ht="15" hidden="false" customHeight="false" outlineLevel="0" collapsed="false">
      <c r="B19" s="5"/>
      <c r="C19" s="5"/>
      <c r="D19" s="5"/>
    </row>
    <row r="20" customFormat="false" ht="15" hidden="false" customHeight="false" outlineLevel="0" collapsed="false">
      <c r="B20" s="12"/>
      <c r="C20" s="12"/>
      <c r="D20" s="12"/>
    </row>
    <row r="21" customFormat="false" ht="15" hidden="false" customHeight="false" outlineLevel="0" collapsed="false">
      <c r="B21" s="5"/>
      <c r="C21" s="5"/>
      <c r="D21" s="5"/>
    </row>
    <row r="22" customFormat="false" ht="15" hidden="false" customHeight="false" outlineLevel="0" collapsed="false">
      <c r="B22" s="12"/>
      <c r="C22" s="12"/>
      <c r="D22" s="12"/>
    </row>
    <row r="23" customFormat="false" ht="15" hidden="false" customHeight="false" outlineLevel="0" collapsed="false">
      <c r="B23" s="5"/>
      <c r="C23" s="5"/>
      <c r="D23" s="5"/>
    </row>
    <row r="24" customFormat="false" ht="15" hidden="false" customHeight="false" outlineLevel="0" collapsed="false">
      <c r="B24" s="12"/>
      <c r="C24" s="12"/>
      <c r="D24" s="12"/>
    </row>
    <row r="25" customFormat="false" ht="15" hidden="false" customHeight="false" outlineLevel="0" collapsed="false">
      <c r="B25" s="5"/>
      <c r="C25" s="5"/>
      <c r="D25" s="5"/>
    </row>
    <row r="26" customFormat="false" ht="15" hidden="false" customHeight="false" outlineLevel="0" collapsed="false">
      <c r="B26" s="12"/>
      <c r="C26" s="12"/>
      <c r="D26" s="12"/>
    </row>
    <row r="27" customFormat="false" ht="15" hidden="false" customHeight="false" outlineLevel="0" collapsed="false">
      <c r="B27" s="5"/>
      <c r="C27" s="5"/>
      <c r="D27" s="5"/>
    </row>
    <row r="28" customFormat="false" ht="15" hidden="false" customHeight="false" outlineLevel="0" collapsed="false">
      <c r="B28" s="12"/>
      <c r="C28" s="12"/>
      <c r="D28" s="12"/>
    </row>
    <row r="29" customFormat="false" ht="15" hidden="false" customHeight="false" outlineLevel="0" collapsed="false">
      <c r="B29" s="5"/>
      <c r="C29" s="5"/>
      <c r="D29" s="5"/>
    </row>
    <row r="30" customFormat="false" ht="15" hidden="false" customHeight="false" outlineLevel="0" collapsed="false">
      <c r="B30" s="12"/>
      <c r="C30" s="12"/>
      <c r="D30" s="12"/>
    </row>
    <row r="31" customFormat="false" ht="15" hidden="false" customHeight="false" outlineLevel="0" collapsed="false">
      <c r="B31" s="5"/>
      <c r="C31" s="5"/>
      <c r="D31" s="5"/>
    </row>
    <row r="32" customFormat="false" ht="15" hidden="false" customHeight="false" outlineLevel="0" collapsed="false">
      <c r="B32" s="12"/>
      <c r="C32" s="12"/>
      <c r="D32" s="12"/>
    </row>
    <row r="33" customFormat="false" ht="15" hidden="false" customHeight="false" outlineLevel="0" collapsed="false">
      <c r="B33" s="5"/>
      <c r="C33" s="5"/>
      <c r="D33" s="5"/>
    </row>
    <row r="34" customFormat="false" ht="15" hidden="false" customHeight="false" outlineLevel="0" collapsed="false">
      <c r="B34" s="12"/>
      <c r="C34" s="12"/>
      <c r="D34" s="12"/>
    </row>
    <row r="35" customFormat="false" ht="15" hidden="false" customHeight="false" outlineLevel="0" collapsed="false">
      <c r="B35" s="5"/>
      <c r="C35" s="5"/>
      <c r="D35" s="5"/>
    </row>
    <row r="36" customFormat="false" ht="15" hidden="false" customHeight="false" outlineLevel="0" collapsed="false">
      <c r="B36" s="12"/>
      <c r="C36" s="12"/>
      <c r="D36" s="12"/>
    </row>
    <row r="37" customFormat="false" ht="15" hidden="false" customHeight="false" outlineLevel="0" collapsed="false">
      <c r="B37" s="5"/>
      <c r="C37" s="5"/>
      <c r="D37" s="5"/>
    </row>
    <row r="38" customFormat="false" ht="15" hidden="false" customHeight="false" outlineLevel="0" collapsed="false">
      <c r="B38" s="12"/>
      <c r="C38" s="12"/>
      <c r="D38" s="12"/>
    </row>
    <row r="39" customFormat="false" ht="15" hidden="false" customHeight="false" outlineLevel="0" collapsed="false">
      <c r="B39" s="5"/>
      <c r="C39" s="5"/>
      <c r="D39" s="5"/>
    </row>
    <row r="40" customFormat="false" ht="15" hidden="false" customHeight="false" outlineLevel="0" collapsed="false">
      <c r="B40" s="12"/>
      <c r="C40" s="12"/>
      <c r="D40" s="12"/>
    </row>
    <row r="41" customFormat="false" ht="15" hidden="false" customHeight="false" outlineLevel="0" collapsed="false">
      <c r="B41" s="5"/>
      <c r="C41" s="5"/>
      <c r="D41" s="5"/>
    </row>
    <row r="42" customFormat="false" ht="15" hidden="false" customHeight="false" outlineLevel="0" collapsed="false">
      <c r="B42" s="12"/>
      <c r="C42" s="12"/>
      <c r="D42" s="12"/>
    </row>
    <row r="45" customFormat="false" ht="15" hidden="false" customHeight="false" outlineLevel="0" collapsed="false">
      <c r="B45" s="33" t="s">
        <v>65</v>
      </c>
    </row>
    <row r="46" customFormat="false" ht="15" hidden="false" customHeight="false" outlineLevel="0" collapsed="false">
      <c r="B46" s="34" t="s">
        <v>66</v>
      </c>
      <c r="C46" s="34"/>
      <c r="D46" s="34"/>
    </row>
    <row r="47" customFormat="false" ht="15" hidden="false" customHeight="false" outlineLevel="0" collapsed="false">
      <c r="B47" s="34" t="s">
        <v>67</v>
      </c>
      <c r="C47" s="34"/>
      <c r="D47" s="34"/>
    </row>
    <row r="48" customFormat="false" ht="15" hidden="false" customHeight="false" outlineLevel="0" collapsed="false">
      <c r="B48" s="34" t="s">
        <v>68</v>
      </c>
      <c r="C48" s="34"/>
      <c r="D48" s="34"/>
    </row>
    <row r="49" customFormat="false" ht="15" hidden="false" customHeight="false" outlineLevel="0" collapsed="false">
      <c r="B49" s="34" t="s">
        <v>69</v>
      </c>
      <c r="C49" s="34"/>
      <c r="D49" s="34"/>
    </row>
    <row r="50" customFormat="false" ht="15" hidden="false" customHeight="false" outlineLevel="0" collapsed="false">
      <c r="B50" s="34" t="s">
        <v>70</v>
      </c>
      <c r="C50" s="34"/>
      <c r="D50" s="34"/>
    </row>
  </sheetData>
  <mergeCells count="5">
    <mergeCell ref="B46:D46"/>
    <mergeCell ref="B47:D47"/>
    <mergeCell ref="B48:D48"/>
    <mergeCell ref="B49:D49"/>
    <mergeCell ref="B50:D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5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12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5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12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5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12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5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12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5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12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5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12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5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12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5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12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5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12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5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12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5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12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5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12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5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12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5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12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5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12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5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12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5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12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5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12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5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12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5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12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5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12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5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12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5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12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5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12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5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12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5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12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5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12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5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12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5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12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5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12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5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12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5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12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5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12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5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12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5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12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5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12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5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12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5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12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5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12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5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12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5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12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5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12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5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12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5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12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5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12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5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12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5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12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5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12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5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12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5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12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5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12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5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12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5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12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5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12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5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12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5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12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5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12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5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12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5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12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5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12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5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12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5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12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5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12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5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12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5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12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5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12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5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12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5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12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5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12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5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12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5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12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5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12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5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12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5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12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5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12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5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30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L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6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8" min="7" style="0" width="10"/>
    <col collapsed="false" customWidth="true" hidden="false" outlineLevel="0" max="11" min="9" style="0" width="6"/>
    <col collapsed="false" customWidth="true" hidden="false" outlineLevel="0" max="12" min="12" style="0" width="18"/>
  </cols>
  <sheetData>
    <row r="2" customFormat="false" ht="21.6" hidden="false" customHeight="true" outlineLevel="0" collapsed="false">
      <c r="B2" s="1" t="s">
        <v>32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customFormat="false" ht="15" hidden="false" customHeight="false" outlineLevel="0" collapsed="false">
      <c r="B5" s="3"/>
      <c r="C5" s="4" t="str">
        <f aca="false">IF(B5="","",TEXT(B5,"aaa"))</f>
        <v/>
      </c>
      <c r="D5" s="23"/>
      <c r="E5" s="6"/>
      <c r="F5" s="6"/>
      <c r="G5" s="7" t="str">
        <f aca="false">IF(OR(E5="",F5=""),"",MAX(0,(F5-E5)*24-IF(AND(E5&lt;설정!C7,F5&gt;설정!C6),(설정!C7-설정!C6)*24,0)))</f>
        <v/>
      </c>
      <c r="H5" s="7" t="str">
        <f aca="false">IF(G5="","",MAX(0,G5-설정!C9))</f>
        <v/>
      </c>
      <c r="I5" s="8" t="str">
        <f aca="false">IF(E5="","",IF(E5&gt;설정!C5,"●",""))</f>
        <v/>
      </c>
      <c r="J5" s="8" t="str">
        <f aca="false">IF(F5="","",IF(F5&lt;설정!C6,"●",""))</f>
        <v/>
      </c>
      <c r="K5" s="8" t="str">
        <f aca="false">IF(AND(B5&lt;&gt;"",D5&lt;&gt;"",E5="",F5=""),"결근","")</f>
        <v/>
      </c>
      <c r="L5" s="9"/>
    </row>
    <row r="6" customFormat="false" ht="15" hidden="false" customHeight="false" outlineLevel="0" collapsed="false">
      <c r="B6" s="10"/>
      <c r="C6" s="11" t="str">
        <f aca="false">IF(B6="","",TEXT(B6,"aaa"))</f>
        <v/>
      </c>
      <c r="D6" s="24"/>
      <c r="E6" s="13"/>
      <c r="F6" s="13"/>
      <c r="G6" s="14" t="str">
        <f aca="false">IF(OR(E6="",F6=""),"",MAX(0,(F6-E6)*24-IF(AND(E6&lt;설정!C7,F6&gt;설정!C6),(설정!C7-설정!C6)*24,0)))</f>
        <v/>
      </c>
      <c r="H6" s="14" t="str">
        <f aca="false">IF(G6="","",MAX(0,G6-설정!C9))</f>
        <v/>
      </c>
      <c r="I6" s="15" t="str">
        <f aca="false">IF(E6="","",IF(E6&gt;설정!C5,"●",""))</f>
        <v/>
      </c>
      <c r="J6" s="15" t="str">
        <f aca="false">IF(F6="","",IF(F6&lt;설정!C6,"●",""))</f>
        <v/>
      </c>
      <c r="K6" s="15" t="str">
        <f aca="false">IF(AND(B6&lt;&gt;"",D6&lt;&gt;"",E6="",F6=""),"결근","")</f>
        <v/>
      </c>
      <c r="L6" s="16"/>
    </row>
    <row r="7" customFormat="false" ht="15" hidden="false" customHeight="false" outlineLevel="0" collapsed="false">
      <c r="B7" s="3"/>
      <c r="C7" s="4" t="str">
        <f aca="false">IF(B7="","",TEXT(B7,"aaa"))</f>
        <v/>
      </c>
      <c r="D7" s="23"/>
      <c r="E7" s="6"/>
      <c r="F7" s="6"/>
      <c r="G7" s="7" t="str">
        <f aca="false">IF(OR(E7="",F7=""),"",MAX(0,(F7-E7)*24-IF(AND(E7&lt;설정!C7,F7&gt;설정!C6),(설정!C7-설정!C6)*24,0)))</f>
        <v/>
      </c>
      <c r="H7" s="7" t="str">
        <f aca="false">IF(G7="","",MAX(0,G7-설정!C9))</f>
        <v/>
      </c>
      <c r="I7" s="8" t="str">
        <f aca="false">IF(E7="","",IF(E7&gt;설정!C5,"●",""))</f>
        <v/>
      </c>
      <c r="J7" s="8" t="str">
        <f aca="false">IF(F7="","",IF(F7&lt;설정!C6,"●",""))</f>
        <v/>
      </c>
      <c r="K7" s="8" t="str">
        <f aca="false">IF(AND(B7&lt;&gt;"",D7&lt;&gt;"",E7="",F7=""),"결근","")</f>
        <v/>
      </c>
      <c r="L7" s="9"/>
    </row>
    <row r="8" customFormat="false" ht="15" hidden="false" customHeight="false" outlineLevel="0" collapsed="false">
      <c r="B8" s="10"/>
      <c r="C8" s="11" t="str">
        <f aca="false">IF(B8="","",TEXT(B8,"aaa"))</f>
        <v/>
      </c>
      <c r="D8" s="24"/>
      <c r="E8" s="13"/>
      <c r="F8" s="13"/>
      <c r="G8" s="14" t="str">
        <f aca="false">IF(OR(E8="",F8=""),"",MAX(0,(F8-E8)*24-IF(AND(E8&lt;설정!C7,F8&gt;설정!C6),(설정!C7-설정!C6)*24,0)))</f>
        <v/>
      </c>
      <c r="H8" s="14" t="str">
        <f aca="false">IF(G8="","",MAX(0,G8-설정!C9))</f>
        <v/>
      </c>
      <c r="I8" s="15" t="str">
        <f aca="false">IF(E8="","",IF(E8&gt;설정!C5,"●",""))</f>
        <v/>
      </c>
      <c r="J8" s="15" t="str">
        <f aca="false">IF(F8="","",IF(F8&lt;설정!C6,"●",""))</f>
        <v/>
      </c>
      <c r="K8" s="15" t="str">
        <f aca="false">IF(AND(B8&lt;&gt;"",D8&lt;&gt;"",E8="",F8=""),"결근","")</f>
        <v/>
      </c>
      <c r="L8" s="16"/>
    </row>
    <row r="9" customFormat="false" ht="15" hidden="false" customHeight="false" outlineLevel="0" collapsed="false">
      <c r="B9" s="3"/>
      <c r="C9" s="4" t="str">
        <f aca="false">IF(B9="","",TEXT(B9,"aaa"))</f>
        <v/>
      </c>
      <c r="D9" s="23"/>
      <c r="E9" s="6"/>
      <c r="F9" s="6"/>
      <c r="G9" s="7" t="str">
        <f aca="false">IF(OR(E9="",F9=""),"",MAX(0,(F9-E9)*24-IF(AND(E9&lt;설정!C7,F9&gt;설정!C6),(설정!C7-설정!C6)*24,0)))</f>
        <v/>
      </c>
      <c r="H9" s="7" t="str">
        <f aca="false">IF(G9="","",MAX(0,G9-설정!C9))</f>
        <v/>
      </c>
      <c r="I9" s="8" t="str">
        <f aca="false">IF(E9="","",IF(E9&gt;설정!C5,"●",""))</f>
        <v/>
      </c>
      <c r="J9" s="8" t="str">
        <f aca="false">IF(F9="","",IF(F9&lt;설정!C6,"●",""))</f>
        <v/>
      </c>
      <c r="K9" s="8" t="str">
        <f aca="false">IF(AND(B9&lt;&gt;"",D9&lt;&gt;"",E9="",F9=""),"결근","")</f>
        <v/>
      </c>
      <c r="L9" s="9"/>
    </row>
    <row r="10" customFormat="false" ht="15" hidden="false" customHeight="false" outlineLevel="0" collapsed="false">
      <c r="B10" s="10"/>
      <c r="C10" s="11" t="str">
        <f aca="false">IF(B10="","",TEXT(B10,"aaa"))</f>
        <v/>
      </c>
      <c r="D10" s="24"/>
      <c r="E10" s="13"/>
      <c r="F10" s="13"/>
      <c r="G10" s="14" t="str">
        <f aca="false">IF(OR(E10="",F10=""),"",MAX(0,(F10-E10)*24-IF(AND(E10&lt;설정!C7,F10&gt;설정!C6),(설정!C7-설정!C6)*24,0)))</f>
        <v/>
      </c>
      <c r="H10" s="14" t="str">
        <f aca="false">IF(G10="","",MAX(0,G10-설정!C9))</f>
        <v/>
      </c>
      <c r="I10" s="15" t="str">
        <f aca="false">IF(E10="","",IF(E10&gt;설정!C5,"●",""))</f>
        <v/>
      </c>
      <c r="J10" s="15" t="str">
        <f aca="false">IF(F10="","",IF(F10&lt;설정!C6,"●",""))</f>
        <v/>
      </c>
      <c r="K10" s="15" t="str">
        <f aca="false">IF(AND(B10&lt;&gt;"",D10&lt;&gt;"",E10="",F10=""),"결근","")</f>
        <v/>
      </c>
      <c r="L10" s="16"/>
    </row>
    <row r="11" customFormat="false" ht="15" hidden="false" customHeight="false" outlineLevel="0" collapsed="false">
      <c r="B11" s="3"/>
      <c r="C11" s="4" t="str">
        <f aca="false">IF(B11="","",TEXT(B11,"aaa"))</f>
        <v/>
      </c>
      <c r="D11" s="23"/>
      <c r="E11" s="6"/>
      <c r="F11" s="6"/>
      <c r="G11" s="7" t="str">
        <f aca="false">IF(OR(E11="",F11=""),"",MAX(0,(F11-E11)*24-IF(AND(E11&lt;설정!C7,F11&gt;설정!C6),(설정!C7-설정!C6)*24,0)))</f>
        <v/>
      </c>
      <c r="H11" s="7" t="str">
        <f aca="false">IF(G11="","",MAX(0,G11-설정!C9))</f>
        <v/>
      </c>
      <c r="I11" s="8" t="str">
        <f aca="false">IF(E11="","",IF(E11&gt;설정!C5,"●",""))</f>
        <v/>
      </c>
      <c r="J11" s="8" t="str">
        <f aca="false">IF(F11="","",IF(F11&lt;설정!C6,"●",""))</f>
        <v/>
      </c>
      <c r="K11" s="8" t="str">
        <f aca="false">IF(AND(B11&lt;&gt;"",D11&lt;&gt;"",E11="",F11=""),"결근","")</f>
        <v/>
      </c>
      <c r="L11" s="9"/>
    </row>
    <row r="12" customFormat="false" ht="15" hidden="false" customHeight="false" outlineLevel="0" collapsed="false">
      <c r="B12" s="10"/>
      <c r="C12" s="11" t="str">
        <f aca="false">IF(B12="","",TEXT(B12,"aaa"))</f>
        <v/>
      </c>
      <c r="D12" s="24"/>
      <c r="E12" s="13"/>
      <c r="F12" s="13"/>
      <c r="G12" s="14" t="str">
        <f aca="false">IF(OR(E12="",F12=""),"",MAX(0,(F12-E12)*24-IF(AND(E12&lt;설정!C7,F12&gt;설정!C6),(설정!C7-설정!C6)*24,0)))</f>
        <v/>
      </c>
      <c r="H12" s="14" t="str">
        <f aca="false">IF(G12="","",MAX(0,G12-설정!C9))</f>
        <v/>
      </c>
      <c r="I12" s="15" t="str">
        <f aca="false">IF(E12="","",IF(E12&gt;설정!C5,"●",""))</f>
        <v/>
      </c>
      <c r="J12" s="15" t="str">
        <f aca="false">IF(F12="","",IF(F12&lt;설정!C6,"●",""))</f>
        <v/>
      </c>
      <c r="K12" s="15" t="str">
        <f aca="false">IF(AND(B12&lt;&gt;"",D12&lt;&gt;"",E12="",F12=""),"결근","")</f>
        <v/>
      </c>
      <c r="L12" s="16"/>
    </row>
    <row r="13" customFormat="false" ht="15" hidden="false" customHeight="false" outlineLevel="0" collapsed="false">
      <c r="B13" s="3"/>
      <c r="C13" s="4" t="str">
        <f aca="false">IF(B13="","",TEXT(B13,"aaa"))</f>
        <v/>
      </c>
      <c r="D13" s="23"/>
      <c r="E13" s="6"/>
      <c r="F13" s="6"/>
      <c r="G13" s="7" t="str">
        <f aca="false">IF(OR(E13="",F13=""),"",MAX(0,(F13-E13)*24-IF(AND(E13&lt;설정!C7,F13&gt;설정!C6),(설정!C7-설정!C6)*24,0)))</f>
        <v/>
      </c>
      <c r="H13" s="7" t="str">
        <f aca="false">IF(G13="","",MAX(0,G13-설정!C9))</f>
        <v/>
      </c>
      <c r="I13" s="8" t="str">
        <f aca="false">IF(E13="","",IF(E13&gt;설정!C5,"●",""))</f>
        <v/>
      </c>
      <c r="J13" s="8" t="str">
        <f aca="false">IF(F13="","",IF(F13&lt;설정!C6,"●",""))</f>
        <v/>
      </c>
      <c r="K13" s="8" t="str">
        <f aca="false">IF(AND(B13&lt;&gt;"",D13&lt;&gt;"",E13="",F13=""),"결근","")</f>
        <v/>
      </c>
      <c r="L13" s="9"/>
    </row>
    <row r="14" customFormat="false" ht="15" hidden="false" customHeight="false" outlineLevel="0" collapsed="false">
      <c r="B14" s="10"/>
      <c r="C14" s="11" t="str">
        <f aca="false">IF(B14="","",TEXT(B14,"aaa"))</f>
        <v/>
      </c>
      <c r="D14" s="24"/>
      <c r="E14" s="13"/>
      <c r="F14" s="13"/>
      <c r="G14" s="14" t="str">
        <f aca="false">IF(OR(E14="",F14=""),"",MAX(0,(F14-E14)*24-IF(AND(E14&lt;설정!C7,F14&gt;설정!C6),(설정!C7-설정!C6)*24,0)))</f>
        <v/>
      </c>
      <c r="H14" s="14" t="str">
        <f aca="false">IF(G14="","",MAX(0,G14-설정!C9))</f>
        <v/>
      </c>
      <c r="I14" s="15" t="str">
        <f aca="false">IF(E14="","",IF(E14&gt;설정!C5,"●",""))</f>
        <v/>
      </c>
      <c r="J14" s="15" t="str">
        <f aca="false">IF(F14="","",IF(F14&lt;설정!C6,"●",""))</f>
        <v/>
      </c>
      <c r="K14" s="15" t="str">
        <f aca="false">IF(AND(B14&lt;&gt;"",D14&lt;&gt;"",E14="",F14=""),"결근","")</f>
        <v/>
      </c>
      <c r="L14" s="16"/>
    </row>
    <row r="15" customFormat="false" ht="15" hidden="false" customHeight="false" outlineLevel="0" collapsed="false">
      <c r="B15" s="3"/>
      <c r="C15" s="4" t="str">
        <f aca="false">IF(B15="","",TEXT(B15,"aaa"))</f>
        <v/>
      </c>
      <c r="D15" s="23"/>
      <c r="E15" s="6"/>
      <c r="F15" s="6"/>
      <c r="G15" s="7" t="str">
        <f aca="false">IF(OR(E15="",F15=""),"",MAX(0,(F15-E15)*24-IF(AND(E15&lt;설정!C7,F15&gt;설정!C6),(설정!C7-설정!C6)*24,0)))</f>
        <v/>
      </c>
      <c r="H15" s="7" t="str">
        <f aca="false">IF(G15="","",MAX(0,G15-설정!C9))</f>
        <v/>
      </c>
      <c r="I15" s="8" t="str">
        <f aca="false">IF(E15="","",IF(E15&gt;설정!C5,"●",""))</f>
        <v/>
      </c>
      <c r="J15" s="8" t="str">
        <f aca="false">IF(F15="","",IF(F15&lt;설정!C6,"●",""))</f>
        <v/>
      </c>
      <c r="K15" s="8" t="str">
        <f aca="false">IF(AND(B15&lt;&gt;"",D15&lt;&gt;"",E15="",F15=""),"결근","")</f>
        <v/>
      </c>
      <c r="L15" s="9"/>
    </row>
    <row r="16" customFormat="false" ht="15" hidden="false" customHeight="false" outlineLevel="0" collapsed="false">
      <c r="B16" s="10"/>
      <c r="C16" s="11" t="str">
        <f aca="false">IF(B16="","",TEXT(B16,"aaa"))</f>
        <v/>
      </c>
      <c r="D16" s="24"/>
      <c r="E16" s="13"/>
      <c r="F16" s="13"/>
      <c r="G16" s="14" t="str">
        <f aca="false">IF(OR(E16="",F16=""),"",MAX(0,(F16-E16)*24-IF(AND(E16&lt;설정!C7,F16&gt;설정!C6),(설정!C7-설정!C6)*24,0)))</f>
        <v/>
      </c>
      <c r="H16" s="14" t="str">
        <f aca="false">IF(G16="","",MAX(0,G16-설정!C9))</f>
        <v/>
      </c>
      <c r="I16" s="15" t="str">
        <f aca="false">IF(E16="","",IF(E16&gt;설정!C5,"●",""))</f>
        <v/>
      </c>
      <c r="J16" s="15" t="str">
        <f aca="false">IF(F16="","",IF(F16&lt;설정!C6,"●",""))</f>
        <v/>
      </c>
      <c r="K16" s="15" t="str">
        <f aca="false">IF(AND(B16&lt;&gt;"",D16&lt;&gt;"",E16="",F16=""),"결근","")</f>
        <v/>
      </c>
      <c r="L16" s="16"/>
    </row>
    <row r="17" customFormat="false" ht="15" hidden="false" customHeight="false" outlineLevel="0" collapsed="false">
      <c r="B17" s="3"/>
      <c r="C17" s="4" t="str">
        <f aca="false">IF(B17="","",TEXT(B17,"aaa"))</f>
        <v/>
      </c>
      <c r="D17" s="23"/>
      <c r="E17" s="6"/>
      <c r="F17" s="6"/>
      <c r="G17" s="7" t="str">
        <f aca="false">IF(OR(E17="",F17=""),"",MAX(0,(F17-E17)*24-IF(AND(E17&lt;설정!C7,F17&gt;설정!C6),(설정!C7-설정!C6)*24,0)))</f>
        <v/>
      </c>
      <c r="H17" s="7" t="str">
        <f aca="false">IF(G17="","",MAX(0,G17-설정!C9))</f>
        <v/>
      </c>
      <c r="I17" s="8" t="str">
        <f aca="false">IF(E17="","",IF(E17&gt;설정!C5,"●",""))</f>
        <v/>
      </c>
      <c r="J17" s="8" t="str">
        <f aca="false">IF(F17="","",IF(F17&lt;설정!C6,"●",""))</f>
        <v/>
      </c>
      <c r="K17" s="8" t="str">
        <f aca="false">IF(AND(B17&lt;&gt;"",D17&lt;&gt;"",E17="",F17=""),"결근","")</f>
        <v/>
      </c>
      <c r="L17" s="9"/>
    </row>
    <row r="18" customFormat="false" ht="15" hidden="false" customHeight="false" outlineLevel="0" collapsed="false">
      <c r="B18" s="10"/>
      <c r="C18" s="11" t="str">
        <f aca="false">IF(B18="","",TEXT(B18,"aaa"))</f>
        <v/>
      </c>
      <c r="D18" s="24"/>
      <c r="E18" s="13"/>
      <c r="F18" s="13"/>
      <c r="G18" s="14" t="str">
        <f aca="false">IF(OR(E18="",F18=""),"",MAX(0,(F18-E18)*24-IF(AND(E18&lt;설정!C7,F18&gt;설정!C6),(설정!C7-설정!C6)*24,0)))</f>
        <v/>
      </c>
      <c r="H18" s="14" t="str">
        <f aca="false">IF(G18="","",MAX(0,G18-설정!C9))</f>
        <v/>
      </c>
      <c r="I18" s="15" t="str">
        <f aca="false">IF(E18="","",IF(E18&gt;설정!C5,"●",""))</f>
        <v/>
      </c>
      <c r="J18" s="15" t="str">
        <f aca="false">IF(F18="","",IF(F18&lt;설정!C6,"●",""))</f>
        <v/>
      </c>
      <c r="K18" s="15" t="str">
        <f aca="false">IF(AND(B18&lt;&gt;"",D18&lt;&gt;"",E18="",F18=""),"결근","")</f>
        <v/>
      </c>
      <c r="L18" s="16"/>
    </row>
    <row r="19" customFormat="false" ht="15" hidden="false" customHeight="false" outlineLevel="0" collapsed="false">
      <c r="B19" s="3"/>
      <c r="C19" s="4" t="str">
        <f aca="false">IF(B19="","",TEXT(B19,"aaa"))</f>
        <v/>
      </c>
      <c r="D19" s="23"/>
      <c r="E19" s="6"/>
      <c r="F19" s="6"/>
      <c r="G19" s="7" t="str">
        <f aca="false">IF(OR(E19="",F19=""),"",MAX(0,(F19-E19)*24-IF(AND(E19&lt;설정!C7,F19&gt;설정!C6),(설정!C7-설정!C6)*24,0)))</f>
        <v/>
      </c>
      <c r="H19" s="7" t="str">
        <f aca="false">IF(G19="","",MAX(0,G19-설정!C9))</f>
        <v/>
      </c>
      <c r="I19" s="8" t="str">
        <f aca="false">IF(E19="","",IF(E19&gt;설정!C5,"●",""))</f>
        <v/>
      </c>
      <c r="J19" s="8" t="str">
        <f aca="false">IF(F19="","",IF(F19&lt;설정!C6,"●",""))</f>
        <v/>
      </c>
      <c r="K19" s="8" t="str">
        <f aca="false">IF(AND(B19&lt;&gt;"",D19&lt;&gt;"",E19="",F19=""),"결근","")</f>
        <v/>
      </c>
      <c r="L19" s="9"/>
    </row>
    <row r="20" customFormat="false" ht="15" hidden="false" customHeight="false" outlineLevel="0" collapsed="false">
      <c r="B20" s="10"/>
      <c r="C20" s="11" t="str">
        <f aca="false">IF(B20="","",TEXT(B20,"aaa"))</f>
        <v/>
      </c>
      <c r="D20" s="24"/>
      <c r="E20" s="13"/>
      <c r="F20" s="13"/>
      <c r="G20" s="14" t="str">
        <f aca="false">IF(OR(E20="",F20=""),"",MAX(0,(F20-E20)*24-IF(AND(E20&lt;설정!C7,F20&gt;설정!C6),(설정!C7-설정!C6)*24,0)))</f>
        <v/>
      </c>
      <c r="H20" s="14" t="str">
        <f aca="false">IF(G20="","",MAX(0,G20-설정!C9))</f>
        <v/>
      </c>
      <c r="I20" s="15" t="str">
        <f aca="false">IF(E20="","",IF(E20&gt;설정!C5,"●",""))</f>
        <v/>
      </c>
      <c r="J20" s="15" t="str">
        <f aca="false">IF(F20="","",IF(F20&lt;설정!C6,"●",""))</f>
        <v/>
      </c>
      <c r="K20" s="15" t="str">
        <f aca="false">IF(AND(B20&lt;&gt;"",D20&lt;&gt;"",E20="",F20=""),"결근","")</f>
        <v/>
      </c>
      <c r="L20" s="16"/>
    </row>
    <row r="21" customFormat="false" ht="15" hidden="false" customHeight="false" outlineLevel="0" collapsed="false">
      <c r="B21" s="3"/>
      <c r="C21" s="4" t="str">
        <f aca="false">IF(B21="","",TEXT(B21,"aaa"))</f>
        <v/>
      </c>
      <c r="D21" s="23"/>
      <c r="E21" s="6"/>
      <c r="F21" s="6"/>
      <c r="G21" s="7" t="str">
        <f aca="false">IF(OR(E21="",F21=""),"",MAX(0,(F21-E21)*24-IF(AND(E21&lt;설정!C7,F21&gt;설정!C6),(설정!C7-설정!C6)*24,0)))</f>
        <v/>
      </c>
      <c r="H21" s="7" t="str">
        <f aca="false">IF(G21="","",MAX(0,G21-설정!C9))</f>
        <v/>
      </c>
      <c r="I21" s="8" t="str">
        <f aca="false">IF(E21="","",IF(E21&gt;설정!C5,"●",""))</f>
        <v/>
      </c>
      <c r="J21" s="8" t="str">
        <f aca="false">IF(F21="","",IF(F21&lt;설정!C6,"●",""))</f>
        <v/>
      </c>
      <c r="K21" s="8" t="str">
        <f aca="false">IF(AND(B21&lt;&gt;"",D21&lt;&gt;"",E21="",F21=""),"결근","")</f>
        <v/>
      </c>
      <c r="L21" s="9"/>
    </row>
    <row r="22" customFormat="false" ht="15" hidden="false" customHeight="false" outlineLevel="0" collapsed="false">
      <c r="B22" s="10"/>
      <c r="C22" s="11" t="str">
        <f aca="false">IF(B22="","",TEXT(B22,"aaa"))</f>
        <v/>
      </c>
      <c r="D22" s="24"/>
      <c r="E22" s="13"/>
      <c r="F22" s="13"/>
      <c r="G22" s="14" t="str">
        <f aca="false">IF(OR(E22="",F22=""),"",MAX(0,(F22-E22)*24-IF(AND(E22&lt;설정!C7,F22&gt;설정!C6),(설정!C7-설정!C6)*24,0)))</f>
        <v/>
      </c>
      <c r="H22" s="14" t="str">
        <f aca="false">IF(G22="","",MAX(0,G22-설정!C9))</f>
        <v/>
      </c>
      <c r="I22" s="15" t="str">
        <f aca="false">IF(E22="","",IF(E22&gt;설정!C5,"●",""))</f>
        <v/>
      </c>
      <c r="J22" s="15" t="str">
        <f aca="false">IF(F22="","",IF(F22&lt;설정!C6,"●",""))</f>
        <v/>
      </c>
      <c r="K22" s="15" t="str">
        <f aca="false">IF(AND(B22&lt;&gt;"",D22&lt;&gt;"",E22="",F22=""),"결근","")</f>
        <v/>
      </c>
      <c r="L22" s="16"/>
    </row>
    <row r="23" customFormat="false" ht="15" hidden="false" customHeight="false" outlineLevel="0" collapsed="false">
      <c r="B23" s="3"/>
      <c r="C23" s="4" t="str">
        <f aca="false">IF(B23="","",TEXT(B23,"aaa"))</f>
        <v/>
      </c>
      <c r="D23" s="23"/>
      <c r="E23" s="6"/>
      <c r="F23" s="6"/>
      <c r="G23" s="7" t="str">
        <f aca="false">IF(OR(E23="",F23=""),"",MAX(0,(F23-E23)*24-IF(AND(E23&lt;설정!C7,F23&gt;설정!C6),(설정!C7-설정!C6)*24,0)))</f>
        <v/>
      </c>
      <c r="H23" s="7" t="str">
        <f aca="false">IF(G23="","",MAX(0,G23-설정!C9))</f>
        <v/>
      </c>
      <c r="I23" s="8" t="str">
        <f aca="false">IF(E23="","",IF(E23&gt;설정!C5,"●",""))</f>
        <v/>
      </c>
      <c r="J23" s="8" t="str">
        <f aca="false">IF(F23="","",IF(F23&lt;설정!C6,"●",""))</f>
        <v/>
      </c>
      <c r="K23" s="8" t="str">
        <f aca="false">IF(AND(B23&lt;&gt;"",D23&lt;&gt;"",E23="",F23=""),"결근","")</f>
        <v/>
      </c>
      <c r="L23" s="9"/>
    </row>
    <row r="24" customFormat="false" ht="15" hidden="false" customHeight="false" outlineLevel="0" collapsed="false">
      <c r="B24" s="10"/>
      <c r="C24" s="11" t="str">
        <f aca="false">IF(B24="","",TEXT(B24,"aaa"))</f>
        <v/>
      </c>
      <c r="D24" s="24"/>
      <c r="E24" s="13"/>
      <c r="F24" s="13"/>
      <c r="G24" s="14" t="str">
        <f aca="false">IF(OR(E24="",F24=""),"",MAX(0,(F24-E24)*24-IF(AND(E24&lt;설정!C7,F24&gt;설정!C6),(설정!C7-설정!C6)*24,0)))</f>
        <v/>
      </c>
      <c r="H24" s="14" t="str">
        <f aca="false">IF(G24="","",MAX(0,G24-설정!C9))</f>
        <v/>
      </c>
      <c r="I24" s="15" t="str">
        <f aca="false">IF(E24="","",IF(E24&gt;설정!C5,"●",""))</f>
        <v/>
      </c>
      <c r="J24" s="15" t="str">
        <f aca="false">IF(F24="","",IF(F24&lt;설정!C6,"●",""))</f>
        <v/>
      </c>
      <c r="K24" s="15" t="str">
        <f aca="false">IF(AND(B24&lt;&gt;"",D24&lt;&gt;"",E24="",F24=""),"결근","")</f>
        <v/>
      </c>
      <c r="L24" s="16"/>
    </row>
    <row r="25" customFormat="false" ht="15" hidden="false" customHeight="false" outlineLevel="0" collapsed="false">
      <c r="B25" s="3"/>
      <c r="C25" s="4" t="str">
        <f aca="false">IF(B25="","",TEXT(B25,"aaa"))</f>
        <v/>
      </c>
      <c r="D25" s="23"/>
      <c r="E25" s="6"/>
      <c r="F25" s="6"/>
      <c r="G25" s="7" t="str">
        <f aca="false">IF(OR(E25="",F25=""),"",MAX(0,(F25-E25)*24-IF(AND(E25&lt;설정!C7,F25&gt;설정!C6),(설정!C7-설정!C6)*24,0)))</f>
        <v/>
      </c>
      <c r="H25" s="7" t="str">
        <f aca="false">IF(G25="","",MAX(0,G25-설정!C9))</f>
        <v/>
      </c>
      <c r="I25" s="8" t="str">
        <f aca="false">IF(E25="","",IF(E25&gt;설정!C5,"●",""))</f>
        <v/>
      </c>
      <c r="J25" s="8" t="str">
        <f aca="false">IF(F25="","",IF(F25&lt;설정!C6,"●",""))</f>
        <v/>
      </c>
      <c r="K25" s="8" t="str">
        <f aca="false">IF(AND(B25&lt;&gt;"",D25&lt;&gt;"",E25="",F25=""),"결근","")</f>
        <v/>
      </c>
      <c r="L25" s="9"/>
    </row>
    <row r="26" customFormat="false" ht="15" hidden="false" customHeight="false" outlineLevel="0" collapsed="false">
      <c r="B26" s="10"/>
      <c r="C26" s="11" t="str">
        <f aca="false">IF(B26="","",TEXT(B26,"aaa"))</f>
        <v/>
      </c>
      <c r="D26" s="24"/>
      <c r="E26" s="13"/>
      <c r="F26" s="13"/>
      <c r="G26" s="14" t="str">
        <f aca="false">IF(OR(E26="",F26=""),"",MAX(0,(F26-E26)*24-IF(AND(E26&lt;설정!C7,F26&gt;설정!C6),(설정!C7-설정!C6)*24,0)))</f>
        <v/>
      </c>
      <c r="H26" s="14" t="str">
        <f aca="false">IF(G26="","",MAX(0,G26-설정!C9))</f>
        <v/>
      </c>
      <c r="I26" s="15" t="str">
        <f aca="false">IF(E26="","",IF(E26&gt;설정!C5,"●",""))</f>
        <v/>
      </c>
      <c r="J26" s="15" t="str">
        <f aca="false">IF(F26="","",IF(F26&lt;설정!C6,"●",""))</f>
        <v/>
      </c>
      <c r="K26" s="15" t="str">
        <f aca="false">IF(AND(B26&lt;&gt;"",D26&lt;&gt;"",E26="",F26=""),"결근","")</f>
        <v/>
      </c>
      <c r="L26" s="16"/>
    </row>
    <row r="27" customFormat="false" ht="15" hidden="false" customHeight="false" outlineLevel="0" collapsed="false">
      <c r="B27" s="3"/>
      <c r="C27" s="4" t="str">
        <f aca="false">IF(B27="","",TEXT(B27,"aaa"))</f>
        <v/>
      </c>
      <c r="D27" s="23"/>
      <c r="E27" s="6"/>
      <c r="F27" s="6"/>
      <c r="G27" s="7" t="str">
        <f aca="false">IF(OR(E27="",F27=""),"",MAX(0,(F27-E27)*24-IF(AND(E27&lt;설정!C7,F27&gt;설정!C6),(설정!C7-설정!C6)*24,0)))</f>
        <v/>
      </c>
      <c r="H27" s="7" t="str">
        <f aca="false">IF(G27="","",MAX(0,G27-설정!C9))</f>
        <v/>
      </c>
      <c r="I27" s="8" t="str">
        <f aca="false">IF(E27="","",IF(E27&gt;설정!C5,"●",""))</f>
        <v/>
      </c>
      <c r="J27" s="8" t="str">
        <f aca="false">IF(F27="","",IF(F27&lt;설정!C6,"●",""))</f>
        <v/>
      </c>
      <c r="K27" s="8" t="str">
        <f aca="false">IF(AND(B27&lt;&gt;"",D27&lt;&gt;"",E27="",F27=""),"결근","")</f>
        <v/>
      </c>
      <c r="L27" s="9"/>
    </row>
    <row r="28" customFormat="false" ht="15" hidden="false" customHeight="false" outlineLevel="0" collapsed="false">
      <c r="B28" s="10"/>
      <c r="C28" s="11" t="str">
        <f aca="false">IF(B28="","",TEXT(B28,"aaa"))</f>
        <v/>
      </c>
      <c r="D28" s="24"/>
      <c r="E28" s="13"/>
      <c r="F28" s="13"/>
      <c r="G28" s="14" t="str">
        <f aca="false">IF(OR(E28="",F28=""),"",MAX(0,(F28-E28)*24-IF(AND(E28&lt;설정!C7,F28&gt;설정!C6),(설정!C7-설정!C6)*24,0)))</f>
        <v/>
      </c>
      <c r="H28" s="14" t="str">
        <f aca="false">IF(G28="","",MAX(0,G28-설정!C9))</f>
        <v/>
      </c>
      <c r="I28" s="15" t="str">
        <f aca="false">IF(E28="","",IF(E28&gt;설정!C5,"●",""))</f>
        <v/>
      </c>
      <c r="J28" s="15" t="str">
        <f aca="false">IF(F28="","",IF(F28&lt;설정!C6,"●",""))</f>
        <v/>
      </c>
      <c r="K28" s="15" t="str">
        <f aca="false">IF(AND(B28&lt;&gt;"",D28&lt;&gt;"",E28="",F28=""),"결근","")</f>
        <v/>
      </c>
      <c r="L28" s="16"/>
    </row>
    <row r="29" customFormat="false" ht="15" hidden="false" customHeight="false" outlineLevel="0" collapsed="false">
      <c r="B29" s="3"/>
      <c r="C29" s="4" t="str">
        <f aca="false">IF(B29="","",TEXT(B29,"aaa"))</f>
        <v/>
      </c>
      <c r="D29" s="23"/>
      <c r="E29" s="6"/>
      <c r="F29" s="6"/>
      <c r="G29" s="7" t="str">
        <f aca="false">IF(OR(E29="",F29=""),"",MAX(0,(F29-E29)*24-IF(AND(E29&lt;설정!C7,F29&gt;설정!C6),(설정!C7-설정!C6)*24,0)))</f>
        <v/>
      </c>
      <c r="H29" s="7" t="str">
        <f aca="false">IF(G29="","",MAX(0,G29-설정!C9))</f>
        <v/>
      </c>
      <c r="I29" s="8" t="str">
        <f aca="false">IF(E29="","",IF(E29&gt;설정!C5,"●",""))</f>
        <v/>
      </c>
      <c r="J29" s="8" t="str">
        <f aca="false">IF(F29="","",IF(F29&lt;설정!C6,"●",""))</f>
        <v/>
      </c>
      <c r="K29" s="8" t="str">
        <f aca="false">IF(AND(B29&lt;&gt;"",D29&lt;&gt;"",E29="",F29=""),"결근","")</f>
        <v/>
      </c>
      <c r="L29" s="9"/>
    </row>
    <row r="30" customFormat="false" ht="15" hidden="false" customHeight="false" outlineLevel="0" collapsed="false">
      <c r="B30" s="10"/>
      <c r="C30" s="11" t="str">
        <f aca="false">IF(B30="","",TEXT(B30,"aaa"))</f>
        <v/>
      </c>
      <c r="D30" s="24"/>
      <c r="E30" s="13"/>
      <c r="F30" s="13"/>
      <c r="G30" s="14" t="str">
        <f aca="false">IF(OR(E30="",F30=""),"",MAX(0,(F30-E30)*24-IF(AND(E30&lt;설정!C7,F30&gt;설정!C6),(설정!C7-설정!C6)*24,0)))</f>
        <v/>
      </c>
      <c r="H30" s="14" t="str">
        <f aca="false">IF(G30="","",MAX(0,G30-설정!C9))</f>
        <v/>
      </c>
      <c r="I30" s="15" t="str">
        <f aca="false">IF(E30="","",IF(E30&gt;설정!C5,"●",""))</f>
        <v/>
      </c>
      <c r="J30" s="15" t="str">
        <f aca="false">IF(F30="","",IF(F30&lt;설정!C6,"●",""))</f>
        <v/>
      </c>
      <c r="K30" s="15" t="str">
        <f aca="false">IF(AND(B30&lt;&gt;"",D30&lt;&gt;"",E30="",F30=""),"결근","")</f>
        <v/>
      </c>
      <c r="L30" s="16"/>
    </row>
    <row r="31" customFormat="false" ht="15" hidden="false" customHeight="false" outlineLevel="0" collapsed="false">
      <c r="B31" s="3"/>
      <c r="C31" s="4" t="str">
        <f aca="false">IF(B31="","",TEXT(B31,"aaa"))</f>
        <v/>
      </c>
      <c r="D31" s="23"/>
      <c r="E31" s="6"/>
      <c r="F31" s="6"/>
      <c r="G31" s="7" t="str">
        <f aca="false">IF(OR(E31="",F31=""),"",MAX(0,(F31-E31)*24-IF(AND(E31&lt;설정!C7,F31&gt;설정!C6),(설정!C7-설정!C6)*24,0)))</f>
        <v/>
      </c>
      <c r="H31" s="7" t="str">
        <f aca="false">IF(G31="","",MAX(0,G31-설정!C9))</f>
        <v/>
      </c>
      <c r="I31" s="8" t="str">
        <f aca="false">IF(E31="","",IF(E31&gt;설정!C5,"●",""))</f>
        <v/>
      </c>
      <c r="J31" s="8" t="str">
        <f aca="false">IF(F31="","",IF(F31&lt;설정!C6,"●",""))</f>
        <v/>
      </c>
      <c r="K31" s="8" t="str">
        <f aca="false">IF(AND(B31&lt;&gt;"",D31&lt;&gt;"",E31="",F31=""),"결근","")</f>
        <v/>
      </c>
      <c r="L31" s="9"/>
    </row>
    <row r="32" customFormat="false" ht="15" hidden="false" customHeight="false" outlineLevel="0" collapsed="false">
      <c r="B32" s="10"/>
      <c r="C32" s="11" t="str">
        <f aca="false">IF(B32="","",TEXT(B32,"aaa"))</f>
        <v/>
      </c>
      <c r="D32" s="24"/>
      <c r="E32" s="13"/>
      <c r="F32" s="13"/>
      <c r="G32" s="14" t="str">
        <f aca="false">IF(OR(E32="",F32=""),"",MAX(0,(F32-E32)*24-IF(AND(E32&lt;설정!C7,F32&gt;설정!C6),(설정!C7-설정!C6)*24,0)))</f>
        <v/>
      </c>
      <c r="H32" s="14" t="str">
        <f aca="false">IF(G32="","",MAX(0,G32-설정!C9))</f>
        <v/>
      </c>
      <c r="I32" s="15" t="str">
        <f aca="false">IF(E32="","",IF(E32&gt;설정!C5,"●",""))</f>
        <v/>
      </c>
      <c r="J32" s="15" t="str">
        <f aca="false">IF(F32="","",IF(F32&lt;설정!C6,"●",""))</f>
        <v/>
      </c>
      <c r="K32" s="15" t="str">
        <f aca="false">IF(AND(B32&lt;&gt;"",D32&lt;&gt;"",E32="",F32=""),"결근","")</f>
        <v/>
      </c>
      <c r="L32" s="16"/>
    </row>
    <row r="33" customFormat="false" ht="15" hidden="false" customHeight="false" outlineLevel="0" collapsed="false">
      <c r="B33" s="3"/>
      <c r="C33" s="4" t="str">
        <f aca="false">IF(B33="","",TEXT(B33,"aaa"))</f>
        <v/>
      </c>
      <c r="D33" s="23"/>
      <c r="E33" s="6"/>
      <c r="F33" s="6"/>
      <c r="G33" s="7" t="str">
        <f aca="false">IF(OR(E33="",F33=""),"",MAX(0,(F33-E33)*24-IF(AND(E33&lt;설정!C7,F33&gt;설정!C6),(설정!C7-설정!C6)*24,0)))</f>
        <v/>
      </c>
      <c r="H33" s="7" t="str">
        <f aca="false">IF(G33="","",MAX(0,G33-설정!C9))</f>
        <v/>
      </c>
      <c r="I33" s="8" t="str">
        <f aca="false">IF(E33="","",IF(E33&gt;설정!C5,"●",""))</f>
        <v/>
      </c>
      <c r="J33" s="8" t="str">
        <f aca="false">IF(F33="","",IF(F33&lt;설정!C6,"●",""))</f>
        <v/>
      </c>
      <c r="K33" s="8" t="str">
        <f aca="false">IF(AND(B33&lt;&gt;"",D33&lt;&gt;"",E33="",F33=""),"결근","")</f>
        <v/>
      </c>
      <c r="L33" s="9"/>
    </row>
    <row r="34" customFormat="false" ht="15" hidden="false" customHeight="false" outlineLevel="0" collapsed="false">
      <c r="B34" s="10"/>
      <c r="C34" s="11" t="str">
        <f aca="false">IF(B34="","",TEXT(B34,"aaa"))</f>
        <v/>
      </c>
      <c r="D34" s="24"/>
      <c r="E34" s="13"/>
      <c r="F34" s="13"/>
      <c r="G34" s="14" t="str">
        <f aca="false">IF(OR(E34="",F34=""),"",MAX(0,(F34-E34)*24-IF(AND(E34&lt;설정!C7,F34&gt;설정!C6),(설정!C7-설정!C6)*24,0)))</f>
        <v/>
      </c>
      <c r="H34" s="14" t="str">
        <f aca="false">IF(G34="","",MAX(0,G34-설정!C9))</f>
        <v/>
      </c>
      <c r="I34" s="15" t="str">
        <f aca="false">IF(E34="","",IF(E34&gt;설정!C5,"●",""))</f>
        <v/>
      </c>
      <c r="J34" s="15" t="str">
        <f aca="false">IF(F34="","",IF(F34&lt;설정!C6,"●",""))</f>
        <v/>
      </c>
      <c r="K34" s="15" t="str">
        <f aca="false">IF(AND(B34&lt;&gt;"",D34&lt;&gt;"",E34="",F34=""),"결근","")</f>
        <v/>
      </c>
      <c r="L34" s="16"/>
    </row>
    <row r="35" customFormat="false" ht="15" hidden="false" customHeight="false" outlineLevel="0" collapsed="false">
      <c r="B35" s="3"/>
      <c r="C35" s="4" t="str">
        <f aca="false">IF(B35="","",TEXT(B35,"aaa"))</f>
        <v/>
      </c>
      <c r="D35" s="23"/>
      <c r="E35" s="6"/>
      <c r="F35" s="6"/>
      <c r="G35" s="7" t="str">
        <f aca="false">IF(OR(E35="",F35=""),"",MAX(0,(F35-E35)*24-IF(AND(E35&lt;설정!C7,F35&gt;설정!C6),(설정!C7-설정!C6)*24,0)))</f>
        <v/>
      </c>
      <c r="H35" s="7" t="str">
        <f aca="false">IF(G35="","",MAX(0,G35-설정!C9))</f>
        <v/>
      </c>
      <c r="I35" s="8" t="str">
        <f aca="false">IF(E35="","",IF(E35&gt;설정!C5,"●",""))</f>
        <v/>
      </c>
      <c r="J35" s="8" t="str">
        <f aca="false">IF(F35="","",IF(F35&lt;설정!C6,"●",""))</f>
        <v/>
      </c>
      <c r="K35" s="8" t="str">
        <f aca="false">IF(AND(B35&lt;&gt;"",D35&lt;&gt;"",E35="",F35=""),"결근","")</f>
        <v/>
      </c>
      <c r="L35" s="9"/>
    </row>
    <row r="36" customFormat="false" ht="15" hidden="false" customHeight="false" outlineLevel="0" collapsed="false">
      <c r="B36" s="10"/>
      <c r="C36" s="11" t="str">
        <f aca="false">IF(B36="","",TEXT(B36,"aaa"))</f>
        <v/>
      </c>
      <c r="D36" s="24"/>
      <c r="E36" s="13"/>
      <c r="F36" s="13"/>
      <c r="G36" s="14" t="str">
        <f aca="false">IF(OR(E36="",F36=""),"",MAX(0,(F36-E36)*24-IF(AND(E36&lt;설정!C7,F36&gt;설정!C6),(설정!C7-설정!C6)*24,0)))</f>
        <v/>
      </c>
      <c r="H36" s="14" t="str">
        <f aca="false">IF(G36="","",MAX(0,G36-설정!C9))</f>
        <v/>
      </c>
      <c r="I36" s="15" t="str">
        <f aca="false">IF(E36="","",IF(E36&gt;설정!C5,"●",""))</f>
        <v/>
      </c>
      <c r="J36" s="15" t="str">
        <f aca="false">IF(F36="","",IF(F36&lt;설정!C6,"●",""))</f>
        <v/>
      </c>
      <c r="K36" s="15" t="str">
        <f aca="false">IF(AND(B36&lt;&gt;"",D36&lt;&gt;"",E36="",F36=""),"결근","")</f>
        <v/>
      </c>
      <c r="L36" s="16"/>
    </row>
    <row r="37" customFormat="false" ht="15" hidden="false" customHeight="false" outlineLevel="0" collapsed="false">
      <c r="B37" s="3"/>
      <c r="C37" s="4" t="str">
        <f aca="false">IF(B37="","",TEXT(B37,"aaa"))</f>
        <v/>
      </c>
      <c r="D37" s="23"/>
      <c r="E37" s="6"/>
      <c r="F37" s="6"/>
      <c r="G37" s="7" t="str">
        <f aca="false">IF(OR(E37="",F37=""),"",MAX(0,(F37-E37)*24-IF(AND(E37&lt;설정!C7,F37&gt;설정!C6),(설정!C7-설정!C6)*24,0)))</f>
        <v/>
      </c>
      <c r="H37" s="7" t="str">
        <f aca="false">IF(G37="","",MAX(0,G37-설정!C9))</f>
        <v/>
      </c>
      <c r="I37" s="8" t="str">
        <f aca="false">IF(E37="","",IF(E37&gt;설정!C5,"●",""))</f>
        <v/>
      </c>
      <c r="J37" s="8" t="str">
        <f aca="false">IF(F37="","",IF(F37&lt;설정!C6,"●",""))</f>
        <v/>
      </c>
      <c r="K37" s="8" t="str">
        <f aca="false">IF(AND(B37&lt;&gt;"",D37&lt;&gt;"",E37="",F37=""),"결근","")</f>
        <v/>
      </c>
      <c r="L37" s="9"/>
    </row>
    <row r="38" customFormat="false" ht="15" hidden="false" customHeight="false" outlineLevel="0" collapsed="false">
      <c r="B38" s="10"/>
      <c r="C38" s="11" t="str">
        <f aca="false">IF(B38="","",TEXT(B38,"aaa"))</f>
        <v/>
      </c>
      <c r="D38" s="24"/>
      <c r="E38" s="13"/>
      <c r="F38" s="13"/>
      <c r="G38" s="14" t="str">
        <f aca="false">IF(OR(E38="",F38=""),"",MAX(0,(F38-E38)*24-IF(AND(E38&lt;설정!C7,F38&gt;설정!C6),(설정!C7-설정!C6)*24,0)))</f>
        <v/>
      </c>
      <c r="H38" s="14" t="str">
        <f aca="false">IF(G38="","",MAX(0,G38-설정!C9))</f>
        <v/>
      </c>
      <c r="I38" s="15" t="str">
        <f aca="false">IF(E38="","",IF(E38&gt;설정!C5,"●",""))</f>
        <v/>
      </c>
      <c r="J38" s="15" t="str">
        <f aca="false">IF(F38="","",IF(F38&lt;설정!C6,"●",""))</f>
        <v/>
      </c>
      <c r="K38" s="15" t="str">
        <f aca="false">IF(AND(B38&lt;&gt;"",D38&lt;&gt;"",E38="",F38=""),"결근","")</f>
        <v/>
      </c>
      <c r="L38" s="16"/>
    </row>
    <row r="39" customFormat="false" ht="15" hidden="false" customHeight="false" outlineLevel="0" collapsed="false">
      <c r="B39" s="3"/>
      <c r="C39" s="4" t="str">
        <f aca="false">IF(B39="","",TEXT(B39,"aaa"))</f>
        <v/>
      </c>
      <c r="D39" s="23"/>
      <c r="E39" s="6"/>
      <c r="F39" s="6"/>
      <c r="G39" s="7" t="str">
        <f aca="false">IF(OR(E39="",F39=""),"",MAX(0,(F39-E39)*24-IF(AND(E39&lt;설정!C7,F39&gt;설정!C6),(설정!C7-설정!C6)*24,0)))</f>
        <v/>
      </c>
      <c r="H39" s="7" t="str">
        <f aca="false">IF(G39="","",MAX(0,G39-설정!C9))</f>
        <v/>
      </c>
      <c r="I39" s="8" t="str">
        <f aca="false">IF(E39="","",IF(E39&gt;설정!C5,"●",""))</f>
        <v/>
      </c>
      <c r="J39" s="8" t="str">
        <f aca="false">IF(F39="","",IF(F39&lt;설정!C6,"●",""))</f>
        <v/>
      </c>
      <c r="K39" s="8" t="str">
        <f aca="false">IF(AND(B39&lt;&gt;"",D39&lt;&gt;"",E39="",F39=""),"결근","")</f>
        <v/>
      </c>
      <c r="L39" s="9"/>
    </row>
    <row r="40" customFormat="false" ht="15" hidden="false" customHeight="false" outlineLevel="0" collapsed="false">
      <c r="B40" s="10"/>
      <c r="C40" s="11" t="str">
        <f aca="false">IF(B40="","",TEXT(B40,"aaa"))</f>
        <v/>
      </c>
      <c r="D40" s="24"/>
      <c r="E40" s="13"/>
      <c r="F40" s="13"/>
      <c r="G40" s="14" t="str">
        <f aca="false">IF(OR(E40="",F40=""),"",MAX(0,(F40-E40)*24-IF(AND(E40&lt;설정!C7,F40&gt;설정!C6),(설정!C7-설정!C6)*24,0)))</f>
        <v/>
      </c>
      <c r="H40" s="14" t="str">
        <f aca="false">IF(G40="","",MAX(0,G40-설정!C9))</f>
        <v/>
      </c>
      <c r="I40" s="15" t="str">
        <f aca="false">IF(E40="","",IF(E40&gt;설정!C5,"●",""))</f>
        <v/>
      </c>
      <c r="J40" s="15" t="str">
        <f aca="false">IF(F40="","",IF(F40&lt;설정!C6,"●",""))</f>
        <v/>
      </c>
      <c r="K40" s="15" t="str">
        <f aca="false">IF(AND(B40&lt;&gt;"",D40&lt;&gt;"",E40="",F40=""),"결근","")</f>
        <v/>
      </c>
      <c r="L40" s="16"/>
    </row>
    <row r="41" customFormat="false" ht="15" hidden="false" customHeight="false" outlineLevel="0" collapsed="false">
      <c r="B41" s="3"/>
      <c r="C41" s="4" t="str">
        <f aca="false">IF(B41="","",TEXT(B41,"aaa"))</f>
        <v/>
      </c>
      <c r="D41" s="23"/>
      <c r="E41" s="6"/>
      <c r="F41" s="6"/>
      <c r="G41" s="7" t="str">
        <f aca="false">IF(OR(E41="",F41=""),"",MAX(0,(F41-E41)*24-IF(AND(E41&lt;설정!C7,F41&gt;설정!C6),(설정!C7-설정!C6)*24,0)))</f>
        <v/>
      </c>
      <c r="H41" s="7" t="str">
        <f aca="false">IF(G41="","",MAX(0,G41-설정!C9))</f>
        <v/>
      </c>
      <c r="I41" s="8" t="str">
        <f aca="false">IF(E41="","",IF(E41&gt;설정!C5,"●",""))</f>
        <v/>
      </c>
      <c r="J41" s="8" t="str">
        <f aca="false">IF(F41="","",IF(F41&lt;설정!C6,"●",""))</f>
        <v/>
      </c>
      <c r="K41" s="8" t="str">
        <f aca="false">IF(AND(B41&lt;&gt;"",D41&lt;&gt;"",E41="",F41=""),"결근","")</f>
        <v/>
      </c>
      <c r="L41" s="9"/>
    </row>
    <row r="42" customFormat="false" ht="15" hidden="false" customHeight="false" outlineLevel="0" collapsed="false">
      <c r="B42" s="10"/>
      <c r="C42" s="11" t="str">
        <f aca="false">IF(B42="","",TEXT(B42,"aaa"))</f>
        <v/>
      </c>
      <c r="D42" s="24"/>
      <c r="E42" s="13"/>
      <c r="F42" s="13"/>
      <c r="G42" s="14" t="str">
        <f aca="false">IF(OR(E42="",F42=""),"",MAX(0,(F42-E42)*24-IF(AND(E42&lt;설정!C7,F42&gt;설정!C6),(설정!C7-설정!C6)*24,0)))</f>
        <v/>
      </c>
      <c r="H42" s="14" t="str">
        <f aca="false">IF(G42="","",MAX(0,G42-설정!C9))</f>
        <v/>
      </c>
      <c r="I42" s="15" t="str">
        <f aca="false">IF(E42="","",IF(E42&gt;설정!C5,"●",""))</f>
        <v/>
      </c>
      <c r="J42" s="15" t="str">
        <f aca="false">IF(F42="","",IF(F42&lt;설정!C6,"●",""))</f>
        <v/>
      </c>
      <c r="K42" s="15" t="str">
        <f aca="false">IF(AND(B42&lt;&gt;"",D42&lt;&gt;"",E42="",F42=""),"결근","")</f>
        <v/>
      </c>
      <c r="L42" s="16"/>
    </row>
    <row r="43" customFormat="false" ht="15" hidden="false" customHeight="false" outlineLevel="0" collapsed="false">
      <c r="B43" s="3"/>
      <c r="C43" s="4" t="str">
        <f aca="false">IF(B43="","",TEXT(B43,"aaa"))</f>
        <v/>
      </c>
      <c r="D43" s="23"/>
      <c r="E43" s="6"/>
      <c r="F43" s="6"/>
      <c r="G43" s="7" t="str">
        <f aca="false">IF(OR(E43="",F43=""),"",MAX(0,(F43-E43)*24-IF(AND(E43&lt;설정!C7,F43&gt;설정!C6),(설정!C7-설정!C6)*24,0)))</f>
        <v/>
      </c>
      <c r="H43" s="7" t="str">
        <f aca="false">IF(G43="","",MAX(0,G43-설정!C9))</f>
        <v/>
      </c>
      <c r="I43" s="8" t="str">
        <f aca="false">IF(E43="","",IF(E43&gt;설정!C5,"●",""))</f>
        <v/>
      </c>
      <c r="J43" s="8" t="str">
        <f aca="false">IF(F43="","",IF(F43&lt;설정!C6,"●",""))</f>
        <v/>
      </c>
      <c r="K43" s="8" t="str">
        <f aca="false">IF(AND(B43&lt;&gt;"",D43&lt;&gt;"",E43="",F43=""),"결근","")</f>
        <v/>
      </c>
      <c r="L43" s="9"/>
    </row>
    <row r="44" customFormat="false" ht="15" hidden="false" customHeight="false" outlineLevel="0" collapsed="false">
      <c r="B44" s="10"/>
      <c r="C44" s="11" t="str">
        <f aca="false">IF(B44="","",TEXT(B44,"aaa"))</f>
        <v/>
      </c>
      <c r="D44" s="24"/>
      <c r="E44" s="13"/>
      <c r="F44" s="13"/>
      <c r="G44" s="14" t="str">
        <f aca="false">IF(OR(E44="",F44=""),"",MAX(0,(F44-E44)*24-IF(AND(E44&lt;설정!C7,F44&gt;설정!C6),(설정!C7-설정!C6)*24,0)))</f>
        <v/>
      </c>
      <c r="H44" s="14" t="str">
        <f aca="false">IF(G44="","",MAX(0,G44-설정!C9))</f>
        <v/>
      </c>
      <c r="I44" s="15" t="str">
        <f aca="false">IF(E44="","",IF(E44&gt;설정!C5,"●",""))</f>
        <v/>
      </c>
      <c r="J44" s="15" t="str">
        <f aca="false">IF(F44="","",IF(F44&lt;설정!C6,"●",""))</f>
        <v/>
      </c>
      <c r="K44" s="15" t="str">
        <f aca="false">IF(AND(B44&lt;&gt;"",D44&lt;&gt;"",E44="",F44=""),"결근","")</f>
        <v/>
      </c>
      <c r="L44" s="16"/>
    </row>
    <row r="45" customFormat="false" ht="15" hidden="false" customHeight="false" outlineLevel="0" collapsed="false">
      <c r="B45" s="3"/>
      <c r="C45" s="4" t="str">
        <f aca="false">IF(B45="","",TEXT(B45,"aaa"))</f>
        <v/>
      </c>
      <c r="D45" s="23"/>
      <c r="E45" s="6"/>
      <c r="F45" s="6"/>
      <c r="G45" s="7" t="str">
        <f aca="false">IF(OR(E45="",F45=""),"",MAX(0,(F45-E45)*24-IF(AND(E45&lt;설정!C7,F45&gt;설정!C6),(설정!C7-설정!C6)*24,0)))</f>
        <v/>
      </c>
      <c r="H45" s="7" t="str">
        <f aca="false">IF(G45="","",MAX(0,G45-설정!C9))</f>
        <v/>
      </c>
      <c r="I45" s="8" t="str">
        <f aca="false">IF(E45="","",IF(E45&gt;설정!C5,"●",""))</f>
        <v/>
      </c>
      <c r="J45" s="8" t="str">
        <f aca="false">IF(F45="","",IF(F45&lt;설정!C6,"●",""))</f>
        <v/>
      </c>
      <c r="K45" s="8" t="str">
        <f aca="false">IF(AND(B45&lt;&gt;"",D45&lt;&gt;"",E45="",F45=""),"결근","")</f>
        <v/>
      </c>
      <c r="L45" s="9"/>
    </row>
    <row r="46" customFormat="false" ht="15" hidden="false" customHeight="false" outlineLevel="0" collapsed="false">
      <c r="B46" s="10"/>
      <c r="C46" s="11" t="str">
        <f aca="false">IF(B46="","",TEXT(B46,"aaa"))</f>
        <v/>
      </c>
      <c r="D46" s="24"/>
      <c r="E46" s="13"/>
      <c r="F46" s="13"/>
      <c r="G46" s="14" t="str">
        <f aca="false">IF(OR(E46="",F46=""),"",MAX(0,(F46-E46)*24-IF(AND(E46&lt;설정!C7,F46&gt;설정!C6),(설정!C7-설정!C6)*24,0)))</f>
        <v/>
      </c>
      <c r="H46" s="14" t="str">
        <f aca="false">IF(G46="","",MAX(0,G46-설정!C9))</f>
        <v/>
      </c>
      <c r="I46" s="15" t="str">
        <f aca="false">IF(E46="","",IF(E46&gt;설정!C5,"●",""))</f>
        <v/>
      </c>
      <c r="J46" s="15" t="str">
        <f aca="false">IF(F46="","",IF(F46&lt;설정!C6,"●",""))</f>
        <v/>
      </c>
      <c r="K46" s="15" t="str">
        <f aca="false">IF(AND(B46&lt;&gt;"",D46&lt;&gt;"",E46="",F46=""),"결근","")</f>
        <v/>
      </c>
      <c r="L46" s="16"/>
    </row>
    <row r="47" customFormat="false" ht="15" hidden="false" customHeight="false" outlineLevel="0" collapsed="false">
      <c r="B47" s="3"/>
      <c r="C47" s="4" t="str">
        <f aca="false">IF(B47="","",TEXT(B47,"aaa"))</f>
        <v/>
      </c>
      <c r="D47" s="23"/>
      <c r="E47" s="6"/>
      <c r="F47" s="6"/>
      <c r="G47" s="7" t="str">
        <f aca="false">IF(OR(E47="",F47=""),"",MAX(0,(F47-E47)*24-IF(AND(E47&lt;설정!C7,F47&gt;설정!C6),(설정!C7-설정!C6)*24,0)))</f>
        <v/>
      </c>
      <c r="H47" s="7" t="str">
        <f aca="false">IF(G47="","",MAX(0,G47-설정!C9))</f>
        <v/>
      </c>
      <c r="I47" s="8" t="str">
        <f aca="false">IF(E47="","",IF(E47&gt;설정!C5,"●",""))</f>
        <v/>
      </c>
      <c r="J47" s="8" t="str">
        <f aca="false">IF(F47="","",IF(F47&lt;설정!C6,"●",""))</f>
        <v/>
      </c>
      <c r="K47" s="8" t="str">
        <f aca="false">IF(AND(B47&lt;&gt;"",D47&lt;&gt;"",E47="",F47=""),"결근","")</f>
        <v/>
      </c>
      <c r="L47" s="9"/>
    </row>
    <row r="48" customFormat="false" ht="15" hidden="false" customHeight="false" outlineLevel="0" collapsed="false">
      <c r="B48" s="10"/>
      <c r="C48" s="11" t="str">
        <f aca="false">IF(B48="","",TEXT(B48,"aaa"))</f>
        <v/>
      </c>
      <c r="D48" s="24"/>
      <c r="E48" s="13"/>
      <c r="F48" s="13"/>
      <c r="G48" s="14" t="str">
        <f aca="false">IF(OR(E48="",F48=""),"",MAX(0,(F48-E48)*24-IF(AND(E48&lt;설정!C7,F48&gt;설정!C6),(설정!C7-설정!C6)*24,0)))</f>
        <v/>
      </c>
      <c r="H48" s="14" t="str">
        <f aca="false">IF(G48="","",MAX(0,G48-설정!C9))</f>
        <v/>
      </c>
      <c r="I48" s="15" t="str">
        <f aca="false">IF(E48="","",IF(E48&gt;설정!C5,"●",""))</f>
        <v/>
      </c>
      <c r="J48" s="15" t="str">
        <f aca="false">IF(F48="","",IF(F48&lt;설정!C6,"●",""))</f>
        <v/>
      </c>
      <c r="K48" s="15" t="str">
        <f aca="false">IF(AND(B48&lt;&gt;"",D48&lt;&gt;"",E48="",F48=""),"결근","")</f>
        <v/>
      </c>
      <c r="L48" s="16"/>
    </row>
    <row r="49" customFormat="false" ht="15" hidden="false" customHeight="false" outlineLevel="0" collapsed="false">
      <c r="B49" s="3"/>
      <c r="C49" s="4" t="str">
        <f aca="false">IF(B49="","",TEXT(B49,"aaa"))</f>
        <v/>
      </c>
      <c r="D49" s="23"/>
      <c r="E49" s="6"/>
      <c r="F49" s="6"/>
      <c r="G49" s="7" t="str">
        <f aca="false">IF(OR(E49="",F49=""),"",MAX(0,(F49-E49)*24-IF(AND(E49&lt;설정!C7,F49&gt;설정!C6),(설정!C7-설정!C6)*24,0)))</f>
        <v/>
      </c>
      <c r="H49" s="7" t="str">
        <f aca="false">IF(G49="","",MAX(0,G49-설정!C9))</f>
        <v/>
      </c>
      <c r="I49" s="8" t="str">
        <f aca="false">IF(E49="","",IF(E49&gt;설정!C5,"●",""))</f>
        <v/>
      </c>
      <c r="J49" s="8" t="str">
        <f aca="false">IF(F49="","",IF(F49&lt;설정!C6,"●",""))</f>
        <v/>
      </c>
      <c r="K49" s="8" t="str">
        <f aca="false">IF(AND(B49&lt;&gt;"",D49&lt;&gt;"",E49="",F49=""),"결근","")</f>
        <v/>
      </c>
      <c r="L49" s="9"/>
    </row>
    <row r="50" customFormat="false" ht="15" hidden="false" customHeight="false" outlineLevel="0" collapsed="false">
      <c r="B50" s="10"/>
      <c r="C50" s="11" t="str">
        <f aca="false">IF(B50="","",TEXT(B50,"aaa"))</f>
        <v/>
      </c>
      <c r="D50" s="24"/>
      <c r="E50" s="13"/>
      <c r="F50" s="13"/>
      <c r="G50" s="14" t="str">
        <f aca="false">IF(OR(E50="",F50=""),"",MAX(0,(F50-E50)*24-IF(AND(E50&lt;설정!C7,F50&gt;설정!C6),(설정!C7-설정!C6)*24,0)))</f>
        <v/>
      </c>
      <c r="H50" s="14" t="str">
        <f aca="false">IF(G50="","",MAX(0,G50-설정!C9))</f>
        <v/>
      </c>
      <c r="I50" s="15" t="str">
        <f aca="false">IF(E50="","",IF(E50&gt;설정!C5,"●",""))</f>
        <v/>
      </c>
      <c r="J50" s="15" t="str">
        <f aca="false">IF(F50="","",IF(F50&lt;설정!C6,"●",""))</f>
        <v/>
      </c>
      <c r="K50" s="15" t="str">
        <f aca="false">IF(AND(B50&lt;&gt;"",D50&lt;&gt;"",E50="",F50=""),"결근","")</f>
        <v/>
      </c>
      <c r="L50" s="16"/>
    </row>
    <row r="51" customFormat="false" ht="15" hidden="false" customHeight="false" outlineLevel="0" collapsed="false">
      <c r="B51" s="3"/>
      <c r="C51" s="4" t="str">
        <f aca="false">IF(B51="","",TEXT(B51,"aaa"))</f>
        <v/>
      </c>
      <c r="D51" s="23"/>
      <c r="E51" s="6"/>
      <c r="F51" s="6"/>
      <c r="G51" s="7" t="str">
        <f aca="false">IF(OR(E51="",F51=""),"",MAX(0,(F51-E51)*24-IF(AND(E51&lt;설정!C7,F51&gt;설정!C6),(설정!C7-설정!C6)*24,0)))</f>
        <v/>
      </c>
      <c r="H51" s="7" t="str">
        <f aca="false">IF(G51="","",MAX(0,G51-설정!C9))</f>
        <v/>
      </c>
      <c r="I51" s="8" t="str">
        <f aca="false">IF(E51="","",IF(E51&gt;설정!C5,"●",""))</f>
        <v/>
      </c>
      <c r="J51" s="8" t="str">
        <f aca="false">IF(F51="","",IF(F51&lt;설정!C6,"●",""))</f>
        <v/>
      </c>
      <c r="K51" s="8" t="str">
        <f aca="false">IF(AND(B51&lt;&gt;"",D51&lt;&gt;"",E51="",F51=""),"결근","")</f>
        <v/>
      </c>
      <c r="L51" s="9"/>
    </row>
    <row r="52" customFormat="false" ht="15" hidden="false" customHeight="false" outlineLevel="0" collapsed="false">
      <c r="B52" s="10"/>
      <c r="C52" s="11" t="str">
        <f aca="false">IF(B52="","",TEXT(B52,"aaa"))</f>
        <v/>
      </c>
      <c r="D52" s="24"/>
      <c r="E52" s="13"/>
      <c r="F52" s="13"/>
      <c r="G52" s="14" t="str">
        <f aca="false">IF(OR(E52="",F52=""),"",MAX(0,(F52-E52)*24-IF(AND(E52&lt;설정!C7,F52&gt;설정!C6),(설정!C7-설정!C6)*24,0)))</f>
        <v/>
      </c>
      <c r="H52" s="14" t="str">
        <f aca="false">IF(G52="","",MAX(0,G52-설정!C9))</f>
        <v/>
      </c>
      <c r="I52" s="15" t="str">
        <f aca="false">IF(E52="","",IF(E52&gt;설정!C5,"●",""))</f>
        <v/>
      </c>
      <c r="J52" s="15" t="str">
        <f aca="false">IF(F52="","",IF(F52&lt;설정!C6,"●",""))</f>
        <v/>
      </c>
      <c r="K52" s="15" t="str">
        <f aca="false">IF(AND(B52&lt;&gt;"",D52&lt;&gt;"",E52="",F52=""),"결근","")</f>
        <v/>
      </c>
      <c r="L52" s="16"/>
    </row>
    <row r="53" customFormat="false" ht="15" hidden="false" customHeight="false" outlineLevel="0" collapsed="false">
      <c r="B53" s="3"/>
      <c r="C53" s="4" t="str">
        <f aca="false">IF(B53="","",TEXT(B53,"aaa"))</f>
        <v/>
      </c>
      <c r="D53" s="23"/>
      <c r="E53" s="6"/>
      <c r="F53" s="6"/>
      <c r="G53" s="7" t="str">
        <f aca="false">IF(OR(E53="",F53=""),"",MAX(0,(F53-E53)*24-IF(AND(E53&lt;설정!C7,F53&gt;설정!C6),(설정!C7-설정!C6)*24,0)))</f>
        <v/>
      </c>
      <c r="H53" s="7" t="str">
        <f aca="false">IF(G53="","",MAX(0,G53-설정!C9))</f>
        <v/>
      </c>
      <c r="I53" s="8" t="str">
        <f aca="false">IF(E53="","",IF(E53&gt;설정!C5,"●",""))</f>
        <v/>
      </c>
      <c r="J53" s="8" t="str">
        <f aca="false">IF(F53="","",IF(F53&lt;설정!C6,"●",""))</f>
        <v/>
      </c>
      <c r="K53" s="8" t="str">
        <f aca="false">IF(AND(B53&lt;&gt;"",D53&lt;&gt;"",E53="",F53=""),"결근","")</f>
        <v/>
      </c>
      <c r="L53" s="9"/>
    </row>
    <row r="54" customFormat="false" ht="15" hidden="false" customHeight="false" outlineLevel="0" collapsed="false">
      <c r="B54" s="10"/>
      <c r="C54" s="11" t="str">
        <f aca="false">IF(B54="","",TEXT(B54,"aaa"))</f>
        <v/>
      </c>
      <c r="D54" s="24"/>
      <c r="E54" s="13"/>
      <c r="F54" s="13"/>
      <c r="G54" s="14" t="str">
        <f aca="false">IF(OR(E54="",F54=""),"",MAX(0,(F54-E54)*24-IF(AND(E54&lt;설정!C7,F54&gt;설정!C6),(설정!C7-설정!C6)*24,0)))</f>
        <v/>
      </c>
      <c r="H54" s="14" t="str">
        <f aca="false">IF(G54="","",MAX(0,G54-설정!C9))</f>
        <v/>
      </c>
      <c r="I54" s="15" t="str">
        <f aca="false">IF(E54="","",IF(E54&gt;설정!C5,"●",""))</f>
        <v/>
      </c>
      <c r="J54" s="15" t="str">
        <f aca="false">IF(F54="","",IF(F54&lt;설정!C6,"●",""))</f>
        <v/>
      </c>
      <c r="K54" s="15" t="str">
        <f aca="false">IF(AND(B54&lt;&gt;"",D54&lt;&gt;"",E54="",F54=""),"결근","")</f>
        <v/>
      </c>
      <c r="L54" s="16"/>
    </row>
    <row r="55" customFormat="false" ht="15" hidden="false" customHeight="false" outlineLevel="0" collapsed="false">
      <c r="B55" s="3"/>
      <c r="C55" s="4" t="str">
        <f aca="false">IF(B55="","",TEXT(B55,"aaa"))</f>
        <v/>
      </c>
      <c r="D55" s="23"/>
      <c r="E55" s="6"/>
      <c r="F55" s="6"/>
      <c r="G55" s="7" t="str">
        <f aca="false">IF(OR(E55="",F55=""),"",MAX(0,(F55-E55)*24-IF(AND(E55&lt;설정!C7,F55&gt;설정!C6),(설정!C7-설정!C6)*24,0)))</f>
        <v/>
      </c>
      <c r="H55" s="7" t="str">
        <f aca="false">IF(G55="","",MAX(0,G55-설정!C9))</f>
        <v/>
      </c>
      <c r="I55" s="8" t="str">
        <f aca="false">IF(E55="","",IF(E55&gt;설정!C5,"●",""))</f>
        <v/>
      </c>
      <c r="J55" s="8" t="str">
        <f aca="false">IF(F55="","",IF(F55&lt;설정!C6,"●",""))</f>
        <v/>
      </c>
      <c r="K55" s="8" t="str">
        <f aca="false">IF(AND(B55&lt;&gt;"",D55&lt;&gt;"",E55="",F55=""),"결근","")</f>
        <v/>
      </c>
      <c r="L55" s="9"/>
    </row>
    <row r="56" customFormat="false" ht="15" hidden="false" customHeight="false" outlineLevel="0" collapsed="false">
      <c r="B56" s="10"/>
      <c r="C56" s="11" t="str">
        <f aca="false">IF(B56="","",TEXT(B56,"aaa"))</f>
        <v/>
      </c>
      <c r="D56" s="24"/>
      <c r="E56" s="13"/>
      <c r="F56" s="13"/>
      <c r="G56" s="14" t="str">
        <f aca="false">IF(OR(E56="",F56=""),"",MAX(0,(F56-E56)*24-IF(AND(E56&lt;설정!C7,F56&gt;설정!C6),(설정!C7-설정!C6)*24,0)))</f>
        <v/>
      </c>
      <c r="H56" s="14" t="str">
        <f aca="false">IF(G56="","",MAX(0,G56-설정!C9))</f>
        <v/>
      </c>
      <c r="I56" s="15" t="str">
        <f aca="false">IF(E56="","",IF(E56&gt;설정!C5,"●",""))</f>
        <v/>
      </c>
      <c r="J56" s="15" t="str">
        <f aca="false">IF(F56="","",IF(F56&lt;설정!C6,"●",""))</f>
        <v/>
      </c>
      <c r="K56" s="15" t="str">
        <f aca="false">IF(AND(B56&lt;&gt;"",D56&lt;&gt;"",E56="",F56=""),"결근","")</f>
        <v/>
      </c>
      <c r="L56" s="16"/>
    </row>
    <row r="57" customFormat="false" ht="15" hidden="false" customHeight="false" outlineLevel="0" collapsed="false">
      <c r="B57" s="3"/>
      <c r="C57" s="4" t="str">
        <f aca="false">IF(B57="","",TEXT(B57,"aaa"))</f>
        <v/>
      </c>
      <c r="D57" s="23"/>
      <c r="E57" s="6"/>
      <c r="F57" s="6"/>
      <c r="G57" s="7" t="str">
        <f aca="false">IF(OR(E57="",F57=""),"",MAX(0,(F57-E57)*24-IF(AND(E57&lt;설정!C7,F57&gt;설정!C6),(설정!C7-설정!C6)*24,0)))</f>
        <v/>
      </c>
      <c r="H57" s="7" t="str">
        <f aca="false">IF(G57="","",MAX(0,G57-설정!C9))</f>
        <v/>
      </c>
      <c r="I57" s="8" t="str">
        <f aca="false">IF(E57="","",IF(E57&gt;설정!C5,"●",""))</f>
        <v/>
      </c>
      <c r="J57" s="8" t="str">
        <f aca="false">IF(F57="","",IF(F57&lt;설정!C6,"●",""))</f>
        <v/>
      </c>
      <c r="K57" s="8" t="str">
        <f aca="false">IF(AND(B57&lt;&gt;"",D57&lt;&gt;"",E57="",F57=""),"결근","")</f>
        <v/>
      </c>
      <c r="L57" s="9"/>
    </row>
    <row r="58" customFormat="false" ht="15" hidden="false" customHeight="false" outlineLevel="0" collapsed="false">
      <c r="B58" s="10"/>
      <c r="C58" s="11" t="str">
        <f aca="false">IF(B58="","",TEXT(B58,"aaa"))</f>
        <v/>
      </c>
      <c r="D58" s="24"/>
      <c r="E58" s="13"/>
      <c r="F58" s="13"/>
      <c r="G58" s="14" t="str">
        <f aca="false">IF(OR(E58="",F58=""),"",MAX(0,(F58-E58)*24-IF(AND(E58&lt;설정!C7,F58&gt;설정!C6),(설정!C7-설정!C6)*24,0)))</f>
        <v/>
      </c>
      <c r="H58" s="14" t="str">
        <f aca="false">IF(G58="","",MAX(0,G58-설정!C9))</f>
        <v/>
      </c>
      <c r="I58" s="15" t="str">
        <f aca="false">IF(E58="","",IF(E58&gt;설정!C5,"●",""))</f>
        <v/>
      </c>
      <c r="J58" s="15" t="str">
        <f aca="false">IF(F58="","",IF(F58&lt;설정!C6,"●",""))</f>
        <v/>
      </c>
      <c r="K58" s="15" t="str">
        <f aca="false">IF(AND(B58&lt;&gt;"",D58&lt;&gt;"",E58="",F58=""),"결근","")</f>
        <v/>
      </c>
      <c r="L58" s="16"/>
    </row>
    <row r="59" customFormat="false" ht="15" hidden="false" customHeight="false" outlineLevel="0" collapsed="false">
      <c r="B59" s="3"/>
      <c r="C59" s="4" t="str">
        <f aca="false">IF(B59="","",TEXT(B59,"aaa"))</f>
        <v/>
      </c>
      <c r="D59" s="23"/>
      <c r="E59" s="6"/>
      <c r="F59" s="6"/>
      <c r="G59" s="7" t="str">
        <f aca="false">IF(OR(E59="",F59=""),"",MAX(0,(F59-E59)*24-IF(AND(E59&lt;설정!C7,F59&gt;설정!C6),(설정!C7-설정!C6)*24,0)))</f>
        <v/>
      </c>
      <c r="H59" s="7" t="str">
        <f aca="false">IF(G59="","",MAX(0,G59-설정!C9))</f>
        <v/>
      </c>
      <c r="I59" s="8" t="str">
        <f aca="false">IF(E59="","",IF(E59&gt;설정!C5,"●",""))</f>
        <v/>
      </c>
      <c r="J59" s="8" t="str">
        <f aca="false">IF(F59="","",IF(F59&lt;설정!C6,"●",""))</f>
        <v/>
      </c>
      <c r="K59" s="8" t="str">
        <f aca="false">IF(AND(B59&lt;&gt;"",D59&lt;&gt;"",E59="",F59=""),"결근","")</f>
        <v/>
      </c>
      <c r="L59" s="9"/>
    </row>
    <row r="60" customFormat="false" ht="15" hidden="false" customHeight="false" outlineLevel="0" collapsed="false">
      <c r="B60" s="10"/>
      <c r="C60" s="11" t="str">
        <f aca="false">IF(B60="","",TEXT(B60,"aaa"))</f>
        <v/>
      </c>
      <c r="D60" s="24"/>
      <c r="E60" s="13"/>
      <c r="F60" s="13"/>
      <c r="G60" s="14" t="str">
        <f aca="false">IF(OR(E60="",F60=""),"",MAX(0,(F60-E60)*24-IF(AND(E60&lt;설정!C7,F60&gt;설정!C6),(설정!C7-설정!C6)*24,0)))</f>
        <v/>
      </c>
      <c r="H60" s="14" t="str">
        <f aca="false">IF(G60="","",MAX(0,G60-설정!C9))</f>
        <v/>
      </c>
      <c r="I60" s="15" t="str">
        <f aca="false">IF(E60="","",IF(E60&gt;설정!C5,"●",""))</f>
        <v/>
      </c>
      <c r="J60" s="15" t="str">
        <f aca="false">IF(F60="","",IF(F60&lt;설정!C6,"●",""))</f>
        <v/>
      </c>
      <c r="K60" s="15" t="str">
        <f aca="false">IF(AND(B60&lt;&gt;"",D60&lt;&gt;"",E60="",F60=""),"결근","")</f>
        <v/>
      </c>
      <c r="L60" s="16"/>
    </row>
    <row r="61" customFormat="false" ht="15" hidden="false" customHeight="false" outlineLevel="0" collapsed="false">
      <c r="B61" s="3"/>
      <c r="C61" s="4" t="str">
        <f aca="false">IF(B61="","",TEXT(B61,"aaa"))</f>
        <v/>
      </c>
      <c r="D61" s="23"/>
      <c r="E61" s="6"/>
      <c r="F61" s="6"/>
      <c r="G61" s="7" t="str">
        <f aca="false">IF(OR(E61="",F61=""),"",MAX(0,(F61-E61)*24-IF(AND(E61&lt;설정!C7,F61&gt;설정!C6),(설정!C7-설정!C6)*24,0)))</f>
        <v/>
      </c>
      <c r="H61" s="7" t="str">
        <f aca="false">IF(G61="","",MAX(0,G61-설정!C9))</f>
        <v/>
      </c>
      <c r="I61" s="8" t="str">
        <f aca="false">IF(E61="","",IF(E61&gt;설정!C5,"●",""))</f>
        <v/>
      </c>
      <c r="J61" s="8" t="str">
        <f aca="false">IF(F61="","",IF(F61&lt;설정!C6,"●",""))</f>
        <v/>
      </c>
      <c r="K61" s="8" t="str">
        <f aca="false">IF(AND(B61&lt;&gt;"",D61&lt;&gt;"",E61="",F61=""),"결근","")</f>
        <v/>
      </c>
      <c r="L61" s="9"/>
    </row>
    <row r="62" customFormat="false" ht="15" hidden="false" customHeight="false" outlineLevel="0" collapsed="false">
      <c r="B62" s="10"/>
      <c r="C62" s="11" t="str">
        <f aca="false">IF(B62="","",TEXT(B62,"aaa"))</f>
        <v/>
      </c>
      <c r="D62" s="24"/>
      <c r="E62" s="13"/>
      <c r="F62" s="13"/>
      <c r="G62" s="14" t="str">
        <f aca="false">IF(OR(E62="",F62=""),"",MAX(0,(F62-E62)*24-IF(AND(E62&lt;설정!C7,F62&gt;설정!C6),(설정!C7-설정!C6)*24,0)))</f>
        <v/>
      </c>
      <c r="H62" s="14" t="str">
        <f aca="false">IF(G62="","",MAX(0,G62-설정!C9))</f>
        <v/>
      </c>
      <c r="I62" s="15" t="str">
        <f aca="false">IF(E62="","",IF(E62&gt;설정!C5,"●",""))</f>
        <v/>
      </c>
      <c r="J62" s="15" t="str">
        <f aca="false">IF(F62="","",IF(F62&lt;설정!C6,"●",""))</f>
        <v/>
      </c>
      <c r="K62" s="15" t="str">
        <f aca="false">IF(AND(B62&lt;&gt;"",D62&lt;&gt;"",E62="",F62=""),"결근","")</f>
        <v/>
      </c>
      <c r="L62" s="16"/>
    </row>
    <row r="63" customFormat="false" ht="15" hidden="false" customHeight="false" outlineLevel="0" collapsed="false">
      <c r="B63" s="3"/>
      <c r="C63" s="4" t="str">
        <f aca="false">IF(B63="","",TEXT(B63,"aaa"))</f>
        <v/>
      </c>
      <c r="D63" s="23"/>
      <c r="E63" s="6"/>
      <c r="F63" s="6"/>
      <c r="G63" s="7" t="str">
        <f aca="false">IF(OR(E63="",F63=""),"",MAX(0,(F63-E63)*24-IF(AND(E63&lt;설정!C7,F63&gt;설정!C6),(설정!C7-설정!C6)*24,0)))</f>
        <v/>
      </c>
      <c r="H63" s="7" t="str">
        <f aca="false">IF(G63="","",MAX(0,G63-설정!C9))</f>
        <v/>
      </c>
      <c r="I63" s="8" t="str">
        <f aca="false">IF(E63="","",IF(E63&gt;설정!C5,"●",""))</f>
        <v/>
      </c>
      <c r="J63" s="8" t="str">
        <f aca="false">IF(F63="","",IF(F63&lt;설정!C6,"●",""))</f>
        <v/>
      </c>
      <c r="K63" s="8" t="str">
        <f aca="false">IF(AND(B63&lt;&gt;"",D63&lt;&gt;"",E63="",F63=""),"결근","")</f>
        <v/>
      </c>
      <c r="L63" s="9"/>
    </row>
    <row r="64" customFormat="false" ht="15" hidden="false" customHeight="false" outlineLevel="0" collapsed="false">
      <c r="B64" s="10"/>
      <c r="C64" s="11" t="str">
        <f aca="false">IF(B64="","",TEXT(B64,"aaa"))</f>
        <v/>
      </c>
      <c r="D64" s="24"/>
      <c r="E64" s="13"/>
      <c r="F64" s="13"/>
      <c r="G64" s="14" t="str">
        <f aca="false">IF(OR(E64="",F64=""),"",MAX(0,(F64-E64)*24-IF(AND(E64&lt;설정!C7,F64&gt;설정!C6),(설정!C7-설정!C6)*24,0)))</f>
        <v/>
      </c>
      <c r="H64" s="14" t="str">
        <f aca="false">IF(G64="","",MAX(0,G64-설정!C9))</f>
        <v/>
      </c>
      <c r="I64" s="15" t="str">
        <f aca="false">IF(E64="","",IF(E64&gt;설정!C5,"●",""))</f>
        <v/>
      </c>
      <c r="J64" s="15" t="str">
        <f aca="false">IF(F64="","",IF(F64&lt;설정!C6,"●",""))</f>
        <v/>
      </c>
      <c r="K64" s="15" t="str">
        <f aca="false">IF(AND(B64&lt;&gt;"",D64&lt;&gt;"",E64="",F64=""),"결근","")</f>
        <v/>
      </c>
      <c r="L64" s="16"/>
    </row>
    <row r="65" customFormat="false" ht="15" hidden="false" customHeight="false" outlineLevel="0" collapsed="false">
      <c r="B65" s="3"/>
      <c r="C65" s="4" t="str">
        <f aca="false">IF(B65="","",TEXT(B65,"aaa"))</f>
        <v/>
      </c>
      <c r="D65" s="23"/>
      <c r="E65" s="6"/>
      <c r="F65" s="6"/>
      <c r="G65" s="7" t="str">
        <f aca="false">IF(OR(E65="",F65=""),"",MAX(0,(F65-E65)*24-IF(AND(E65&lt;설정!C7,F65&gt;설정!C6),(설정!C7-설정!C6)*24,0)))</f>
        <v/>
      </c>
      <c r="H65" s="7" t="str">
        <f aca="false">IF(G65="","",MAX(0,G65-설정!C9))</f>
        <v/>
      </c>
      <c r="I65" s="8" t="str">
        <f aca="false">IF(E65="","",IF(E65&gt;설정!C5,"●",""))</f>
        <v/>
      </c>
      <c r="J65" s="8" t="str">
        <f aca="false">IF(F65="","",IF(F65&lt;설정!C6,"●",""))</f>
        <v/>
      </c>
      <c r="K65" s="8" t="str">
        <f aca="false">IF(AND(B65&lt;&gt;"",D65&lt;&gt;"",E65="",F65=""),"결근","")</f>
        <v/>
      </c>
      <c r="L65" s="9"/>
    </row>
    <row r="66" customFormat="false" ht="15" hidden="false" customHeight="false" outlineLevel="0" collapsed="false">
      <c r="B66" s="10"/>
      <c r="C66" s="11" t="str">
        <f aca="false">IF(B66="","",TEXT(B66,"aaa"))</f>
        <v/>
      </c>
      <c r="D66" s="24"/>
      <c r="E66" s="13"/>
      <c r="F66" s="13"/>
      <c r="G66" s="14" t="str">
        <f aca="false">IF(OR(E66="",F66=""),"",MAX(0,(F66-E66)*24-IF(AND(E66&lt;설정!C7,F66&gt;설정!C6),(설정!C7-설정!C6)*24,0)))</f>
        <v/>
      </c>
      <c r="H66" s="14" t="str">
        <f aca="false">IF(G66="","",MAX(0,G66-설정!C9))</f>
        <v/>
      </c>
      <c r="I66" s="15" t="str">
        <f aca="false">IF(E66="","",IF(E66&gt;설정!C5,"●",""))</f>
        <v/>
      </c>
      <c r="J66" s="15" t="str">
        <f aca="false">IF(F66="","",IF(F66&lt;설정!C6,"●",""))</f>
        <v/>
      </c>
      <c r="K66" s="15" t="str">
        <f aca="false">IF(AND(B66&lt;&gt;"",D66&lt;&gt;"",E66="",F66=""),"결근","")</f>
        <v/>
      </c>
      <c r="L66" s="16"/>
    </row>
    <row r="67" customFormat="false" ht="15" hidden="false" customHeight="false" outlineLevel="0" collapsed="false">
      <c r="B67" s="3"/>
      <c r="C67" s="4" t="str">
        <f aca="false">IF(B67="","",TEXT(B67,"aaa"))</f>
        <v/>
      </c>
      <c r="D67" s="23"/>
      <c r="E67" s="6"/>
      <c r="F67" s="6"/>
      <c r="G67" s="7" t="str">
        <f aca="false">IF(OR(E67="",F67=""),"",MAX(0,(F67-E67)*24-IF(AND(E67&lt;설정!C7,F67&gt;설정!C6),(설정!C7-설정!C6)*24,0)))</f>
        <v/>
      </c>
      <c r="H67" s="7" t="str">
        <f aca="false">IF(G67="","",MAX(0,G67-설정!C9))</f>
        <v/>
      </c>
      <c r="I67" s="8" t="str">
        <f aca="false">IF(E67="","",IF(E67&gt;설정!C5,"●",""))</f>
        <v/>
      </c>
      <c r="J67" s="8" t="str">
        <f aca="false">IF(F67="","",IF(F67&lt;설정!C6,"●",""))</f>
        <v/>
      </c>
      <c r="K67" s="8" t="str">
        <f aca="false">IF(AND(B67&lt;&gt;"",D67&lt;&gt;"",E67="",F67=""),"결근","")</f>
        <v/>
      </c>
      <c r="L67" s="9"/>
    </row>
    <row r="68" customFormat="false" ht="15" hidden="false" customHeight="false" outlineLevel="0" collapsed="false">
      <c r="B68" s="10"/>
      <c r="C68" s="11" t="str">
        <f aca="false">IF(B68="","",TEXT(B68,"aaa"))</f>
        <v/>
      </c>
      <c r="D68" s="24"/>
      <c r="E68" s="13"/>
      <c r="F68" s="13"/>
      <c r="G68" s="14" t="str">
        <f aca="false">IF(OR(E68="",F68=""),"",MAX(0,(F68-E68)*24-IF(AND(E68&lt;설정!C7,F68&gt;설정!C6),(설정!C7-설정!C6)*24,0)))</f>
        <v/>
      </c>
      <c r="H68" s="14" t="str">
        <f aca="false">IF(G68="","",MAX(0,G68-설정!C9))</f>
        <v/>
      </c>
      <c r="I68" s="15" t="str">
        <f aca="false">IF(E68="","",IF(E68&gt;설정!C5,"●",""))</f>
        <v/>
      </c>
      <c r="J68" s="15" t="str">
        <f aca="false">IF(F68="","",IF(F68&lt;설정!C6,"●",""))</f>
        <v/>
      </c>
      <c r="K68" s="15" t="str">
        <f aca="false">IF(AND(B68&lt;&gt;"",D68&lt;&gt;"",E68="",F68=""),"결근","")</f>
        <v/>
      </c>
      <c r="L68" s="16"/>
    </row>
    <row r="69" customFormat="false" ht="15" hidden="false" customHeight="false" outlineLevel="0" collapsed="false">
      <c r="B69" s="3"/>
      <c r="C69" s="4" t="str">
        <f aca="false">IF(B69="","",TEXT(B69,"aaa"))</f>
        <v/>
      </c>
      <c r="D69" s="23"/>
      <c r="E69" s="6"/>
      <c r="F69" s="6"/>
      <c r="G69" s="7" t="str">
        <f aca="false">IF(OR(E69="",F69=""),"",MAX(0,(F69-E69)*24-IF(AND(E69&lt;설정!C7,F69&gt;설정!C6),(설정!C7-설정!C6)*24,0)))</f>
        <v/>
      </c>
      <c r="H69" s="7" t="str">
        <f aca="false">IF(G69="","",MAX(0,G69-설정!C9))</f>
        <v/>
      </c>
      <c r="I69" s="8" t="str">
        <f aca="false">IF(E69="","",IF(E69&gt;설정!C5,"●",""))</f>
        <v/>
      </c>
      <c r="J69" s="8" t="str">
        <f aca="false">IF(F69="","",IF(F69&lt;설정!C6,"●",""))</f>
        <v/>
      </c>
      <c r="K69" s="8" t="str">
        <f aca="false">IF(AND(B69&lt;&gt;"",D69&lt;&gt;"",E69="",F69=""),"결근","")</f>
        <v/>
      </c>
      <c r="L69" s="9"/>
    </row>
    <row r="70" customFormat="false" ht="15" hidden="false" customHeight="false" outlineLevel="0" collapsed="false">
      <c r="B70" s="10"/>
      <c r="C70" s="11" t="str">
        <f aca="false">IF(B70="","",TEXT(B70,"aaa"))</f>
        <v/>
      </c>
      <c r="D70" s="24"/>
      <c r="E70" s="13"/>
      <c r="F70" s="13"/>
      <c r="G70" s="14" t="str">
        <f aca="false">IF(OR(E70="",F70=""),"",MAX(0,(F70-E70)*24-IF(AND(E70&lt;설정!C7,F70&gt;설정!C6),(설정!C7-설정!C6)*24,0)))</f>
        <v/>
      </c>
      <c r="H70" s="14" t="str">
        <f aca="false">IF(G70="","",MAX(0,G70-설정!C9))</f>
        <v/>
      </c>
      <c r="I70" s="15" t="str">
        <f aca="false">IF(E70="","",IF(E70&gt;설정!C5,"●",""))</f>
        <v/>
      </c>
      <c r="J70" s="15" t="str">
        <f aca="false">IF(F70="","",IF(F70&lt;설정!C6,"●",""))</f>
        <v/>
      </c>
      <c r="K70" s="15" t="str">
        <f aca="false">IF(AND(B70&lt;&gt;"",D70&lt;&gt;"",E70="",F70=""),"결근","")</f>
        <v/>
      </c>
      <c r="L70" s="16"/>
    </row>
    <row r="71" customFormat="false" ht="15" hidden="false" customHeight="false" outlineLevel="0" collapsed="false">
      <c r="B71" s="3"/>
      <c r="C71" s="4" t="str">
        <f aca="false">IF(B71="","",TEXT(B71,"aaa"))</f>
        <v/>
      </c>
      <c r="D71" s="23"/>
      <c r="E71" s="6"/>
      <c r="F71" s="6"/>
      <c r="G71" s="7" t="str">
        <f aca="false">IF(OR(E71="",F71=""),"",MAX(0,(F71-E71)*24-IF(AND(E71&lt;설정!C7,F71&gt;설정!C6),(설정!C7-설정!C6)*24,0)))</f>
        <v/>
      </c>
      <c r="H71" s="7" t="str">
        <f aca="false">IF(G71="","",MAX(0,G71-설정!C9))</f>
        <v/>
      </c>
      <c r="I71" s="8" t="str">
        <f aca="false">IF(E71="","",IF(E71&gt;설정!C5,"●",""))</f>
        <v/>
      </c>
      <c r="J71" s="8" t="str">
        <f aca="false">IF(F71="","",IF(F71&lt;설정!C6,"●",""))</f>
        <v/>
      </c>
      <c r="K71" s="8" t="str">
        <f aca="false">IF(AND(B71&lt;&gt;"",D71&lt;&gt;"",E71="",F71=""),"결근","")</f>
        <v/>
      </c>
      <c r="L71" s="9"/>
    </row>
    <row r="72" customFormat="false" ht="15" hidden="false" customHeight="false" outlineLevel="0" collapsed="false">
      <c r="B72" s="10"/>
      <c r="C72" s="11" t="str">
        <f aca="false">IF(B72="","",TEXT(B72,"aaa"))</f>
        <v/>
      </c>
      <c r="D72" s="24"/>
      <c r="E72" s="13"/>
      <c r="F72" s="13"/>
      <c r="G72" s="14" t="str">
        <f aca="false">IF(OR(E72="",F72=""),"",MAX(0,(F72-E72)*24-IF(AND(E72&lt;설정!C7,F72&gt;설정!C6),(설정!C7-설정!C6)*24,0)))</f>
        <v/>
      </c>
      <c r="H72" s="14" t="str">
        <f aca="false">IF(G72="","",MAX(0,G72-설정!C9))</f>
        <v/>
      </c>
      <c r="I72" s="15" t="str">
        <f aca="false">IF(E72="","",IF(E72&gt;설정!C5,"●",""))</f>
        <v/>
      </c>
      <c r="J72" s="15" t="str">
        <f aca="false">IF(F72="","",IF(F72&lt;설정!C6,"●",""))</f>
        <v/>
      </c>
      <c r="K72" s="15" t="str">
        <f aca="false">IF(AND(B72&lt;&gt;"",D72&lt;&gt;"",E72="",F72=""),"결근","")</f>
        <v/>
      </c>
      <c r="L72" s="16"/>
    </row>
    <row r="73" customFormat="false" ht="15" hidden="false" customHeight="false" outlineLevel="0" collapsed="false">
      <c r="B73" s="3"/>
      <c r="C73" s="4" t="str">
        <f aca="false">IF(B73="","",TEXT(B73,"aaa"))</f>
        <v/>
      </c>
      <c r="D73" s="23"/>
      <c r="E73" s="6"/>
      <c r="F73" s="6"/>
      <c r="G73" s="7" t="str">
        <f aca="false">IF(OR(E73="",F73=""),"",MAX(0,(F73-E73)*24-IF(AND(E73&lt;설정!C7,F73&gt;설정!C6),(설정!C7-설정!C6)*24,0)))</f>
        <v/>
      </c>
      <c r="H73" s="7" t="str">
        <f aca="false">IF(G73="","",MAX(0,G73-설정!C9))</f>
        <v/>
      </c>
      <c r="I73" s="8" t="str">
        <f aca="false">IF(E73="","",IF(E73&gt;설정!C5,"●",""))</f>
        <v/>
      </c>
      <c r="J73" s="8" t="str">
        <f aca="false">IF(F73="","",IF(F73&lt;설정!C6,"●",""))</f>
        <v/>
      </c>
      <c r="K73" s="8" t="str">
        <f aca="false">IF(AND(B73&lt;&gt;"",D73&lt;&gt;"",E73="",F73=""),"결근","")</f>
        <v/>
      </c>
      <c r="L73" s="9"/>
    </row>
    <row r="74" customFormat="false" ht="15" hidden="false" customHeight="false" outlineLevel="0" collapsed="false">
      <c r="B74" s="10"/>
      <c r="C74" s="11" t="str">
        <f aca="false">IF(B74="","",TEXT(B74,"aaa"))</f>
        <v/>
      </c>
      <c r="D74" s="24"/>
      <c r="E74" s="13"/>
      <c r="F74" s="13"/>
      <c r="G74" s="14" t="str">
        <f aca="false">IF(OR(E74="",F74=""),"",MAX(0,(F74-E74)*24-IF(AND(E74&lt;설정!C7,F74&gt;설정!C6),(설정!C7-설정!C6)*24,0)))</f>
        <v/>
      </c>
      <c r="H74" s="14" t="str">
        <f aca="false">IF(G74="","",MAX(0,G74-설정!C9))</f>
        <v/>
      </c>
      <c r="I74" s="15" t="str">
        <f aca="false">IF(E74="","",IF(E74&gt;설정!C5,"●",""))</f>
        <v/>
      </c>
      <c r="J74" s="15" t="str">
        <f aca="false">IF(F74="","",IF(F74&lt;설정!C6,"●",""))</f>
        <v/>
      </c>
      <c r="K74" s="15" t="str">
        <f aca="false">IF(AND(B74&lt;&gt;"",D74&lt;&gt;"",E74="",F74=""),"결근","")</f>
        <v/>
      </c>
      <c r="L74" s="16"/>
    </row>
    <row r="75" customFormat="false" ht="15" hidden="false" customHeight="false" outlineLevel="0" collapsed="false">
      <c r="B75" s="3"/>
      <c r="C75" s="4" t="str">
        <f aca="false">IF(B75="","",TEXT(B75,"aaa"))</f>
        <v/>
      </c>
      <c r="D75" s="23"/>
      <c r="E75" s="6"/>
      <c r="F75" s="6"/>
      <c r="G75" s="7" t="str">
        <f aca="false">IF(OR(E75="",F75=""),"",MAX(0,(F75-E75)*24-IF(AND(E75&lt;설정!C7,F75&gt;설정!C6),(설정!C7-설정!C6)*24,0)))</f>
        <v/>
      </c>
      <c r="H75" s="7" t="str">
        <f aca="false">IF(G75="","",MAX(0,G75-설정!C9))</f>
        <v/>
      </c>
      <c r="I75" s="8" t="str">
        <f aca="false">IF(E75="","",IF(E75&gt;설정!C5,"●",""))</f>
        <v/>
      </c>
      <c r="J75" s="8" t="str">
        <f aca="false">IF(F75="","",IF(F75&lt;설정!C6,"●",""))</f>
        <v/>
      </c>
      <c r="K75" s="8" t="str">
        <f aca="false">IF(AND(B75&lt;&gt;"",D75&lt;&gt;"",E75="",F75=""),"결근","")</f>
        <v/>
      </c>
      <c r="L75" s="9"/>
    </row>
    <row r="76" customFormat="false" ht="15" hidden="false" customHeight="false" outlineLevel="0" collapsed="false">
      <c r="B76" s="10"/>
      <c r="C76" s="11" t="str">
        <f aca="false">IF(B76="","",TEXT(B76,"aaa"))</f>
        <v/>
      </c>
      <c r="D76" s="24"/>
      <c r="E76" s="13"/>
      <c r="F76" s="13"/>
      <c r="G76" s="14" t="str">
        <f aca="false">IF(OR(E76="",F76=""),"",MAX(0,(F76-E76)*24-IF(AND(E76&lt;설정!C7,F76&gt;설정!C6),(설정!C7-설정!C6)*24,0)))</f>
        <v/>
      </c>
      <c r="H76" s="14" t="str">
        <f aca="false">IF(G76="","",MAX(0,G76-설정!C9))</f>
        <v/>
      </c>
      <c r="I76" s="15" t="str">
        <f aca="false">IF(E76="","",IF(E76&gt;설정!C5,"●",""))</f>
        <v/>
      </c>
      <c r="J76" s="15" t="str">
        <f aca="false">IF(F76="","",IF(F76&lt;설정!C6,"●",""))</f>
        <v/>
      </c>
      <c r="K76" s="15" t="str">
        <f aca="false">IF(AND(B76&lt;&gt;"",D76&lt;&gt;"",E76="",F76=""),"결근","")</f>
        <v/>
      </c>
      <c r="L76" s="16"/>
    </row>
    <row r="77" customFormat="false" ht="15" hidden="false" customHeight="false" outlineLevel="0" collapsed="false">
      <c r="B77" s="3"/>
      <c r="C77" s="4" t="str">
        <f aca="false">IF(B77="","",TEXT(B77,"aaa"))</f>
        <v/>
      </c>
      <c r="D77" s="23"/>
      <c r="E77" s="6"/>
      <c r="F77" s="6"/>
      <c r="G77" s="7" t="str">
        <f aca="false">IF(OR(E77="",F77=""),"",MAX(0,(F77-E77)*24-IF(AND(E77&lt;설정!C7,F77&gt;설정!C6),(설정!C7-설정!C6)*24,0)))</f>
        <v/>
      </c>
      <c r="H77" s="7" t="str">
        <f aca="false">IF(G77="","",MAX(0,G77-설정!C9))</f>
        <v/>
      </c>
      <c r="I77" s="8" t="str">
        <f aca="false">IF(E77="","",IF(E77&gt;설정!C5,"●",""))</f>
        <v/>
      </c>
      <c r="J77" s="8" t="str">
        <f aca="false">IF(F77="","",IF(F77&lt;설정!C6,"●",""))</f>
        <v/>
      </c>
      <c r="K77" s="8" t="str">
        <f aca="false">IF(AND(B77&lt;&gt;"",D77&lt;&gt;"",E77="",F77=""),"결근","")</f>
        <v/>
      </c>
      <c r="L77" s="9"/>
    </row>
    <row r="78" customFormat="false" ht="15" hidden="false" customHeight="false" outlineLevel="0" collapsed="false">
      <c r="B78" s="10"/>
      <c r="C78" s="11" t="str">
        <f aca="false">IF(B78="","",TEXT(B78,"aaa"))</f>
        <v/>
      </c>
      <c r="D78" s="24"/>
      <c r="E78" s="13"/>
      <c r="F78" s="13"/>
      <c r="G78" s="14" t="str">
        <f aca="false">IF(OR(E78="",F78=""),"",MAX(0,(F78-E78)*24-IF(AND(E78&lt;설정!C7,F78&gt;설정!C6),(설정!C7-설정!C6)*24,0)))</f>
        <v/>
      </c>
      <c r="H78" s="14" t="str">
        <f aca="false">IF(G78="","",MAX(0,G78-설정!C9))</f>
        <v/>
      </c>
      <c r="I78" s="15" t="str">
        <f aca="false">IF(E78="","",IF(E78&gt;설정!C5,"●",""))</f>
        <v/>
      </c>
      <c r="J78" s="15" t="str">
        <f aca="false">IF(F78="","",IF(F78&lt;설정!C6,"●",""))</f>
        <v/>
      </c>
      <c r="K78" s="15" t="str">
        <f aca="false">IF(AND(B78&lt;&gt;"",D78&lt;&gt;"",E78="",F78=""),"결근","")</f>
        <v/>
      </c>
      <c r="L78" s="16"/>
    </row>
    <row r="79" customFormat="false" ht="15" hidden="false" customHeight="false" outlineLevel="0" collapsed="false">
      <c r="B79" s="3"/>
      <c r="C79" s="4" t="str">
        <f aca="false">IF(B79="","",TEXT(B79,"aaa"))</f>
        <v/>
      </c>
      <c r="D79" s="23"/>
      <c r="E79" s="6"/>
      <c r="F79" s="6"/>
      <c r="G79" s="7" t="str">
        <f aca="false">IF(OR(E79="",F79=""),"",MAX(0,(F79-E79)*24-IF(AND(E79&lt;설정!C7,F79&gt;설정!C6),(설정!C7-설정!C6)*24,0)))</f>
        <v/>
      </c>
      <c r="H79" s="7" t="str">
        <f aca="false">IF(G79="","",MAX(0,G79-설정!C9))</f>
        <v/>
      </c>
      <c r="I79" s="8" t="str">
        <f aca="false">IF(E79="","",IF(E79&gt;설정!C5,"●",""))</f>
        <v/>
      </c>
      <c r="J79" s="8" t="str">
        <f aca="false">IF(F79="","",IF(F79&lt;설정!C6,"●",""))</f>
        <v/>
      </c>
      <c r="K79" s="8" t="str">
        <f aca="false">IF(AND(B79&lt;&gt;"",D79&lt;&gt;"",E79="",F79=""),"결근","")</f>
        <v/>
      </c>
      <c r="L79" s="9"/>
    </row>
    <row r="80" customFormat="false" ht="15" hidden="false" customHeight="false" outlineLevel="0" collapsed="false">
      <c r="B80" s="10"/>
      <c r="C80" s="11" t="str">
        <f aca="false">IF(B80="","",TEXT(B80,"aaa"))</f>
        <v/>
      </c>
      <c r="D80" s="24"/>
      <c r="E80" s="13"/>
      <c r="F80" s="13"/>
      <c r="G80" s="14" t="str">
        <f aca="false">IF(OR(E80="",F80=""),"",MAX(0,(F80-E80)*24-IF(AND(E80&lt;설정!C7,F80&gt;설정!C6),(설정!C7-설정!C6)*24,0)))</f>
        <v/>
      </c>
      <c r="H80" s="14" t="str">
        <f aca="false">IF(G80="","",MAX(0,G80-설정!C9))</f>
        <v/>
      </c>
      <c r="I80" s="15" t="str">
        <f aca="false">IF(E80="","",IF(E80&gt;설정!C5,"●",""))</f>
        <v/>
      </c>
      <c r="J80" s="15" t="str">
        <f aca="false">IF(F80="","",IF(F80&lt;설정!C6,"●",""))</f>
        <v/>
      </c>
      <c r="K80" s="15" t="str">
        <f aca="false">IF(AND(B80&lt;&gt;"",D80&lt;&gt;"",E80="",F80=""),"결근","")</f>
        <v/>
      </c>
      <c r="L80" s="16"/>
    </row>
    <row r="81" customFormat="false" ht="15" hidden="false" customHeight="false" outlineLevel="0" collapsed="false">
      <c r="B81" s="3"/>
      <c r="C81" s="4" t="str">
        <f aca="false">IF(B81="","",TEXT(B81,"aaa"))</f>
        <v/>
      </c>
      <c r="D81" s="23"/>
      <c r="E81" s="6"/>
      <c r="F81" s="6"/>
      <c r="G81" s="7" t="str">
        <f aca="false">IF(OR(E81="",F81=""),"",MAX(0,(F81-E81)*24-IF(AND(E81&lt;설정!C7,F81&gt;설정!C6),(설정!C7-설정!C6)*24,0)))</f>
        <v/>
      </c>
      <c r="H81" s="7" t="str">
        <f aca="false">IF(G81="","",MAX(0,G81-설정!C9))</f>
        <v/>
      </c>
      <c r="I81" s="8" t="str">
        <f aca="false">IF(E81="","",IF(E81&gt;설정!C5,"●",""))</f>
        <v/>
      </c>
      <c r="J81" s="8" t="str">
        <f aca="false">IF(F81="","",IF(F81&lt;설정!C6,"●",""))</f>
        <v/>
      </c>
      <c r="K81" s="8" t="str">
        <f aca="false">IF(AND(B81&lt;&gt;"",D81&lt;&gt;"",E81="",F81=""),"결근","")</f>
        <v/>
      </c>
      <c r="L81" s="9"/>
    </row>
    <row r="82" customFormat="false" ht="15" hidden="false" customHeight="false" outlineLevel="0" collapsed="false">
      <c r="B82" s="10"/>
      <c r="C82" s="11" t="str">
        <f aca="false">IF(B82="","",TEXT(B82,"aaa"))</f>
        <v/>
      </c>
      <c r="D82" s="24"/>
      <c r="E82" s="13"/>
      <c r="F82" s="13"/>
      <c r="G82" s="14" t="str">
        <f aca="false">IF(OR(E82="",F82=""),"",MAX(0,(F82-E82)*24-IF(AND(E82&lt;설정!C7,F82&gt;설정!C6),(설정!C7-설정!C6)*24,0)))</f>
        <v/>
      </c>
      <c r="H82" s="14" t="str">
        <f aca="false">IF(G82="","",MAX(0,G82-설정!C9))</f>
        <v/>
      </c>
      <c r="I82" s="15" t="str">
        <f aca="false">IF(E82="","",IF(E82&gt;설정!C5,"●",""))</f>
        <v/>
      </c>
      <c r="J82" s="15" t="str">
        <f aca="false">IF(F82="","",IF(F82&lt;설정!C6,"●",""))</f>
        <v/>
      </c>
      <c r="K82" s="15" t="str">
        <f aca="false">IF(AND(B82&lt;&gt;"",D82&lt;&gt;"",E82="",F82=""),"결근","")</f>
        <v/>
      </c>
      <c r="L82" s="16"/>
    </row>
    <row r="83" customFormat="false" ht="15" hidden="false" customHeight="false" outlineLevel="0" collapsed="false">
      <c r="B83" s="3"/>
      <c r="C83" s="4" t="str">
        <f aca="false">IF(B83="","",TEXT(B83,"aaa"))</f>
        <v/>
      </c>
      <c r="D83" s="23"/>
      <c r="E83" s="6"/>
      <c r="F83" s="6"/>
      <c r="G83" s="7" t="str">
        <f aca="false">IF(OR(E83="",F83=""),"",MAX(0,(F83-E83)*24-IF(AND(E83&lt;설정!C7,F83&gt;설정!C6),(설정!C7-설정!C6)*24,0)))</f>
        <v/>
      </c>
      <c r="H83" s="7" t="str">
        <f aca="false">IF(G83="","",MAX(0,G83-설정!C9))</f>
        <v/>
      </c>
      <c r="I83" s="8" t="str">
        <f aca="false">IF(E83="","",IF(E83&gt;설정!C5,"●",""))</f>
        <v/>
      </c>
      <c r="J83" s="8" t="str">
        <f aca="false">IF(F83="","",IF(F83&lt;설정!C6,"●",""))</f>
        <v/>
      </c>
      <c r="K83" s="8" t="str">
        <f aca="false">IF(AND(B83&lt;&gt;"",D83&lt;&gt;"",E83="",F83=""),"결근","")</f>
        <v/>
      </c>
      <c r="L83" s="9"/>
    </row>
    <row r="84" customFormat="false" ht="15" hidden="false" customHeight="false" outlineLevel="0" collapsed="false">
      <c r="B84" s="10"/>
      <c r="C84" s="11" t="str">
        <f aca="false">IF(B84="","",TEXT(B84,"aaa"))</f>
        <v/>
      </c>
      <c r="D84" s="24"/>
      <c r="E84" s="13"/>
      <c r="F84" s="13"/>
      <c r="G84" s="14" t="str">
        <f aca="false">IF(OR(E84="",F84=""),"",MAX(0,(F84-E84)*24-IF(AND(E84&lt;설정!C7,F84&gt;설정!C6),(설정!C7-설정!C6)*24,0)))</f>
        <v/>
      </c>
      <c r="H84" s="14" t="str">
        <f aca="false">IF(G84="","",MAX(0,G84-설정!C9))</f>
        <v/>
      </c>
      <c r="I84" s="15" t="str">
        <f aca="false">IF(E84="","",IF(E84&gt;설정!C5,"●",""))</f>
        <v/>
      </c>
      <c r="J84" s="15" t="str">
        <f aca="false">IF(F84="","",IF(F84&lt;설정!C6,"●",""))</f>
        <v/>
      </c>
      <c r="K84" s="15" t="str">
        <f aca="false">IF(AND(B84&lt;&gt;"",D84&lt;&gt;"",E84="",F84=""),"결근","")</f>
        <v/>
      </c>
      <c r="L84" s="16"/>
    </row>
    <row r="85" customFormat="false" ht="15" hidden="false" customHeight="false" outlineLevel="0" collapsed="false">
      <c r="B85" s="3"/>
      <c r="C85" s="4" t="str">
        <f aca="false">IF(B85="","",TEXT(B85,"aaa"))</f>
        <v/>
      </c>
      <c r="D85" s="23"/>
      <c r="E85" s="6"/>
      <c r="F85" s="6"/>
      <c r="G85" s="7" t="str">
        <f aca="false">IF(OR(E85="",F85=""),"",MAX(0,(F85-E85)*24-IF(AND(E85&lt;설정!C7,F85&gt;설정!C6),(설정!C7-설정!C6)*24,0)))</f>
        <v/>
      </c>
      <c r="H85" s="7" t="str">
        <f aca="false">IF(G85="","",MAX(0,G85-설정!C9))</f>
        <v/>
      </c>
      <c r="I85" s="8" t="str">
        <f aca="false">IF(E85="","",IF(E85&gt;설정!C5,"●",""))</f>
        <v/>
      </c>
      <c r="J85" s="8" t="str">
        <f aca="false">IF(F85="","",IF(F85&lt;설정!C6,"●",""))</f>
        <v/>
      </c>
      <c r="K85" s="8" t="str">
        <f aca="false">IF(AND(B85&lt;&gt;"",D85&lt;&gt;"",E85="",F85=""),"결근","")</f>
        <v/>
      </c>
      <c r="L85" s="9"/>
    </row>
    <row r="86" customFormat="false" ht="15" hidden="false" customHeight="false" outlineLevel="0" collapsed="false">
      <c r="B86" s="10"/>
      <c r="C86" s="11" t="str">
        <f aca="false">IF(B86="","",TEXT(B86,"aaa"))</f>
        <v/>
      </c>
      <c r="D86" s="24"/>
      <c r="E86" s="13"/>
      <c r="F86" s="13"/>
      <c r="G86" s="14" t="str">
        <f aca="false">IF(OR(E86="",F86=""),"",MAX(0,(F86-E86)*24-IF(AND(E86&lt;설정!C7,F86&gt;설정!C6),(설정!C7-설정!C6)*24,0)))</f>
        <v/>
      </c>
      <c r="H86" s="14" t="str">
        <f aca="false">IF(G86="","",MAX(0,G86-설정!C9))</f>
        <v/>
      </c>
      <c r="I86" s="15" t="str">
        <f aca="false">IF(E86="","",IF(E86&gt;설정!C5,"●",""))</f>
        <v/>
      </c>
      <c r="J86" s="15" t="str">
        <f aca="false">IF(F86="","",IF(F86&lt;설정!C6,"●",""))</f>
        <v/>
      </c>
      <c r="K86" s="15" t="str">
        <f aca="false">IF(AND(B86&lt;&gt;"",D86&lt;&gt;"",E86="",F86=""),"결근","")</f>
        <v/>
      </c>
      <c r="L86" s="16"/>
    </row>
    <row r="87" customFormat="false" ht="15" hidden="false" customHeight="false" outlineLevel="0" collapsed="false">
      <c r="B87" s="3"/>
      <c r="C87" s="4" t="str">
        <f aca="false">IF(B87="","",TEXT(B87,"aaa"))</f>
        <v/>
      </c>
      <c r="D87" s="23"/>
      <c r="E87" s="6"/>
      <c r="F87" s="6"/>
      <c r="G87" s="7" t="str">
        <f aca="false">IF(OR(E87="",F87=""),"",MAX(0,(F87-E87)*24-IF(AND(E87&lt;설정!C7,F87&gt;설정!C6),(설정!C7-설정!C6)*24,0)))</f>
        <v/>
      </c>
      <c r="H87" s="7" t="str">
        <f aca="false">IF(G87="","",MAX(0,G87-설정!C9))</f>
        <v/>
      </c>
      <c r="I87" s="8" t="str">
        <f aca="false">IF(E87="","",IF(E87&gt;설정!C5,"●",""))</f>
        <v/>
      </c>
      <c r="J87" s="8" t="str">
        <f aca="false">IF(F87="","",IF(F87&lt;설정!C6,"●",""))</f>
        <v/>
      </c>
      <c r="K87" s="8" t="str">
        <f aca="false">IF(AND(B87&lt;&gt;"",D87&lt;&gt;"",E87="",F87=""),"결근","")</f>
        <v/>
      </c>
      <c r="L87" s="9"/>
    </row>
    <row r="88" customFormat="false" ht="15" hidden="false" customHeight="false" outlineLevel="0" collapsed="false">
      <c r="B88" s="10"/>
      <c r="C88" s="11" t="str">
        <f aca="false">IF(B88="","",TEXT(B88,"aaa"))</f>
        <v/>
      </c>
      <c r="D88" s="24"/>
      <c r="E88" s="13"/>
      <c r="F88" s="13"/>
      <c r="G88" s="14" t="str">
        <f aca="false">IF(OR(E88="",F88=""),"",MAX(0,(F88-E88)*24-IF(AND(E88&lt;설정!C7,F88&gt;설정!C6),(설정!C7-설정!C6)*24,0)))</f>
        <v/>
      </c>
      <c r="H88" s="14" t="str">
        <f aca="false">IF(G88="","",MAX(0,G88-설정!C9))</f>
        <v/>
      </c>
      <c r="I88" s="15" t="str">
        <f aca="false">IF(E88="","",IF(E88&gt;설정!C5,"●",""))</f>
        <v/>
      </c>
      <c r="J88" s="15" t="str">
        <f aca="false">IF(F88="","",IF(F88&lt;설정!C6,"●",""))</f>
        <v/>
      </c>
      <c r="K88" s="15" t="str">
        <f aca="false">IF(AND(B88&lt;&gt;"",D88&lt;&gt;"",E88="",F88=""),"결근","")</f>
        <v/>
      </c>
      <c r="L88" s="16"/>
    </row>
    <row r="89" customFormat="false" ht="15" hidden="false" customHeight="false" outlineLevel="0" collapsed="false">
      <c r="B89" s="3"/>
      <c r="C89" s="4" t="str">
        <f aca="false">IF(B89="","",TEXT(B89,"aaa"))</f>
        <v/>
      </c>
      <c r="D89" s="23"/>
      <c r="E89" s="6"/>
      <c r="F89" s="6"/>
      <c r="G89" s="7" t="str">
        <f aca="false">IF(OR(E89="",F89=""),"",MAX(0,(F89-E89)*24-IF(AND(E89&lt;설정!C7,F89&gt;설정!C6),(설정!C7-설정!C6)*24,0)))</f>
        <v/>
      </c>
      <c r="H89" s="7" t="str">
        <f aca="false">IF(G89="","",MAX(0,G89-설정!C9))</f>
        <v/>
      </c>
      <c r="I89" s="8" t="str">
        <f aca="false">IF(E89="","",IF(E89&gt;설정!C5,"●",""))</f>
        <v/>
      </c>
      <c r="J89" s="8" t="str">
        <f aca="false">IF(F89="","",IF(F89&lt;설정!C6,"●",""))</f>
        <v/>
      </c>
      <c r="K89" s="8" t="str">
        <f aca="false">IF(AND(B89&lt;&gt;"",D89&lt;&gt;"",E89="",F89=""),"결근","")</f>
        <v/>
      </c>
      <c r="L89" s="9"/>
    </row>
    <row r="90" customFormat="false" ht="15" hidden="false" customHeight="false" outlineLevel="0" collapsed="false">
      <c r="B90" s="10"/>
      <c r="C90" s="11" t="str">
        <f aca="false">IF(B90="","",TEXT(B90,"aaa"))</f>
        <v/>
      </c>
      <c r="D90" s="24"/>
      <c r="E90" s="13"/>
      <c r="F90" s="13"/>
      <c r="G90" s="14" t="str">
        <f aca="false">IF(OR(E90="",F90=""),"",MAX(0,(F90-E90)*24-IF(AND(E90&lt;설정!C7,F90&gt;설정!C6),(설정!C7-설정!C6)*24,0)))</f>
        <v/>
      </c>
      <c r="H90" s="14" t="str">
        <f aca="false">IF(G90="","",MAX(0,G90-설정!C9))</f>
        <v/>
      </c>
      <c r="I90" s="15" t="str">
        <f aca="false">IF(E90="","",IF(E90&gt;설정!C5,"●",""))</f>
        <v/>
      </c>
      <c r="J90" s="15" t="str">
        <f aca="false">IF(F90="","",IF(F90&lt;설정!C6,"●",""))</f>
        <v/>
      </c>
      <c r="K90" s="15" t="str">
        <f aca="false">IF(AND(B90&lt;&gt;"",D90&lt;&gt;"",E90="",F90=""),"결근","")</f>
        <v/>
      </c>
      <c r="L90" s="16"/>
    </row>
    <row r="91" customFormat="false" ht="15" hidden="false" customHeight="false" outlineLevel="0" collapsed="false">
      <c r="B91" s="3"/>
      <c r="C91" s="4" t="str">
        <f aca="false">IF(B91="","",TEXT(B91,"aaa"))</f>
        <v/>
      </c>
      <c r="D91" s="23"/>
      <c r="E91" s="6"/>
      <c r="F91" s="6"/>
      <c r="G91" s="7" t="str">
        <f aca="false">IF(OR(E91="",F91=""),"",MAX(0,(F91-E91)*24-IF(AND(E91&lt;설정!C7,F91&gt;설정!C6),(설정!C7-설정!C6)*24,0)))</f>
        <v/>
      </c>
      <c r="H91" s="7" t="str">
        <f aca="false">IF(G91="","",MAX(0,G91-설정!C9))</f>
        <v/>
      </c>
      <c r="I91" s="8" t="str">
        <f aca="false">IF(E91="","",IF(E91&gt;설정!C5,"●",""))</f>
        <v/>
      </c>
      <c r="J91" s="8" t="str">
        <f aca="false">IF(F91="","",IF(F91&lt;설정!C6,"●",""))</f>
        <v/>
      </c>
      <c r="K91" s="8" t="str">
        <f aca="false">IF(AND(B91&lt;&gt;"",D91&lt;&gt;"",E91="",F91=""),"결근","")</f>
        <v/>
      </c>
      <c r="L91" s="9"/>
    </row>
    <row r="92" customFormat="false" ht="15" hidden="false" customHeight="false" outlineLevel="0" collapsed="false">
      <c r="B92" s="10"/>
      <c r="C92" s="11" t="str">
        <f aca="false">IF(B92="","",TEXT(B92,"aaa"))</f>
        <v/>
      </c>
      <c r="D92" s="24"/>
      <c r="E92" s="13"/>
      <c r="F92" s="13"/>
      <c r="G92" s="14" t="str">
        <f aca="false">IF(OR(E92="",F92=""),"",MAX(0,(F92-E92)*24-IF(AND(E92&lt;설정!C7,F92&gt;설정!C6),(설정!C7-설정!C6)*24,0)))</f>
        <v/>
      </c>
      <c r="H92" s="14" t="str">
        <f aca="false">IF(G92="","",MAX(0,G92-설정!C9))</f>
        <v/>
      </c>
      <c r="I92" s="15" t="str">
        <f aca="false">IF(E92="","",IF(E92&gt;설정!C5,"●",""))</f>
        <v/>
      </c>
      <c r="J92" s="15" t="str">
        <f aca="false">IF(F92="","",IF(F92&lt;설정!C6,"●",""))</f>
        <v/>
      </c>
      <c r="K92" s="15" t="str">
        <f aca="false">IF(AND(B92&lt;&gt;"",D92&lt;&gt;"",E92="",F92=""),"결근","")</f>
        <v/>
      </c>
      <c r="L92" s="16"/>
    </row>
    <row r="93" customFormat="false" ht="15" hidden="false" customHeight="false" outlineLevel="0" collapsed="false">
      <c r="B93" s="3"/>
      <c r="C93" s="4" t="str">
        <f aca="false">IF(B93="","",TEXT(B93,"aaa"))</f>
        <v/>
      </c>
      <c r="D93" s="23"/>
      <c r="E93" s="6"/>
      <c r="F93" s="6"/>
      <c r="G93" s="7" t="str">
        <f aca="false">IF(OR(E93="",F93=""),"",MAX(0,(F93-E93)*24-IF(AND(E93&lt;설정!C7,F93&gt;설정!C6),(설정!C7-설정!C6)*24,0)))</f>
        <v/>
      </c>
      <c r="H93" s="7" t="str">
        <f aca="false">IF(G93="","",MAX(0,G93-설정!C9))</f>
        <v/>
      </c>
      <c r="I93" s="8" t="str">
        <f aca="false">IF(E93="","",IF(E93&gt;설정!C5,"●",""))</f>
        <v/>
      </c>
      <c r="J93" s="8" t="str">
        <f aca="false">IF(F93="","",IF(F93&lt;설정!C6,"●",""))</f>
        <v/>
      </c>
      <c r="K93" s="8" t="str">
        <f aca="false">IF(AND(B93&lt;&gt;"",D93&lt;&gt;"",E93="",F93=""),"결근","")</f>
        <v/>
      </c>
      <c r="L93" s="9"/>
    </row>
    <row r="94" customFormat="false" ht="15" hidden="false" customHeight="false" outlineLevel="0" collapsed="false">
      <c r="B94" s="10"/>
      <c r="C94" s="11" t="str">
        <f aca="false">IF(B94="","",TEXT(B94,"aaa"))</f>
        <v/>
      </c>
      <c r="D94" s="24"/>
      <c r="E94" s="13"/>
      <c r="F94" s="13"/>
      <c r="G94" s="14" t="str">
        <f aca="false">IF(OR(E94="",F94=""),"",MAX(0,(F94-E94)*24-IF(AND(E94&lt;설정!C7,F94&gt;설정!C6),(설정!C7-설정!C6)*24,0)))</f>
        <v/>
      </c>
      <c r="H94" s="14" t="str">
        <f aca="false">IF(G94="","",MAX(0,G94-설정!C9))</f>
        <v/>
      </c>
      <c r="I94" s="15" t="str">
        <f aca="false">IF(E94="","",IF(E94&gt;설정!C5,"●",""))</f>
        <v/>
      </c>
      <c r="J94" s="15" t="str">
        <f aca="false">IF(F94="","",IF(F94&lt;설정!C6,"●",""))</f>
        <v/>
      </c>
      <c r="K94" s="15" t="str">
        <f aca="false">IF(AND(B94&lt;&gt;"",D94&lt;&gt;"",E94="",F94=""),"결근","")</f>
        <v/>
      </c>
      <c r="L94" s="16"/>
    </row>
    <row r="95" customFormat="false" ht="15" hidden="false" customHeight="false" outlineLevel="0" collapsed="false">
      <c r="B95" s="3"/>
      <c r="C95" s="4" t="str">
        <f aca="false">IF(B95="","",TEXT(B95,"aaa"))</f>
        <v/>
      </c>
      <c r="D95" s="23"/>
      <c r="E95" s="6"/>
      <c r="F95" s="6"/>
      <c r="G95" s="7" t="str">
        <f aca="false">IF(OR(E95="",F95=""),"",MAX(0,(F95-E95)*24-IF(AND(E95&lt;설정!C7,F95&gt;설정!C6),(설정!C7-설정!C6)*24,0)))</f>
        <v/>
      </c>
      <c r="H95" s="7" t="str">
        <f aca="false">IF(G95="","",MAX(0,G95-설정!C9))</f>
        <v/>
      </c>
      <c r="I95" s="8" t="str">
        <f aca="false">IF(E95="","",IF(E95&gt;설정!C5,"●",""))</f>
        <v/>
      </c>
      <c r="J95" s="8" t="str">
        <f aca="false">IF(F95="","",IF(F95&lt;설정!C6,"●",""))</f>
        <v/>
      </c>
      <c r="K95" s="8" t="str">
        <f aca="false">IF(AND(B95&lt;&gt;"",D95&lt;&gt;"",E95="",F95=""),"결근","")</f>
        <v/>
      </c>
      <c r="L95" s="9"/>
    </row>
    <row r="96" customFormat="false" ht="15" hidden="false" customHeight="false" outlineLevel="0" collapsed="false">
      <c r="B96" s="10"/>
      <c r="C96" s="11" t="str">
        <f aca="false">IF(B96="","",TEXT(B96,"aaa"))</f>
        <v/>
      </c>
      <c r="D96" s="24"/>
      <c r="E96" s="13"/>
      <c r="F96" s="13"/>
      <c r="G96" s="14" t="str">
        <f aca="false">IF(OR(E96="",F96=""),"",MAX(0,(F96-E96)*24-IF(AND(E96&lt;설정!C7,F96&gt;설정!C6),(설정!C7-설정!C6)*24,0)))</f>
        <v/>
      </c>
      <c r="H96" s="14" t="str">
        <f aca="false">IF(G96="","",MAX(0,G96-설정!C9))</f>
        <v/>
      </c>
      <c r="I96" s="15" t="str">
        <f aca="false">IF(E96="","",IF(E96&gt;설정!C5,"●",""))</f>
        <v/>
      </c>
      <c r="J96" s="15" t="str">
        <f aca="false">IF(F96="","",IF(F96&lt;설정!C6,"●",""))</f>
        <v/>
      </c>
      <c r="K96" s="15" t="str">
        <f aca="false">IF(AND(B96&lt;&gt;"",D96&lt;&gt;"",E96="",F96=""),"결근","")</f>
        <v/>
      </c>
      <c r="L96" s="16"/>
    </row>
    <row r="97" customFormat="false" ht="15" hidden="false" customHeight="false" outlineLevel="0" collapsed="false">
      <c r="B97" s="3"/>
      <c r="C97" s="4" t="str">
        <f aca="false">IF(B97="","",TEXT(B97,"aaa"))</f>
        <v/>
      </c>
      <c r="D97" s="23"/>
      <c r="E97" s="6"/>
      <c r="F97" s="6"/>
      <c r="G97" s="7" t="str">
        <f aca="false">IF(OR(E97="",F97=""),"",MAX(0,(F97-E97)*24-IF(AND(E97&lt;설정!C7,F97&gt;설정!C6),(설정!C7-설정!C6)*24,0)))</f>
        <v/>
      </c>
      <c r="H97" s="7" t="str">
        <f aca="false">IF(G97="","",MAX(0,G97-설정!C9))</f>
        <v/>
      </c>
      <c r="I97" s="8" t="str">
        <f aca="false">IF(E97="","",IF(E97&gt;설정!C5,"●",""))</f>
        <v/>
      </c>
      <c r="J97" s="8" t="str">
        <f aca="false">IF(F97="","",IF(F97&lt;설정!C6,"●",""))</f>
        <v/>
      </c>
      <c r="K97" s="8" t="str">
        <f aca="false">IF(AND(B97&lt;&gt;"",D97&lt;&gt;"",E97="",F97=""),"결근","")</f>
        <v/>
      </c>
      <c r="L97" s="9"/>
    </row>
    <row r="98" customFormat="false" ht="15" hidden="false" customHeight="false" outlineLevel="0" collapsed="false">
      <c r="B98" s="10"/>
      <c r="C98" s="11" t="str">
        <f aca="false">IF(B98="","",TEXT(B98,"aaa"))</f>
        <v/>
      </c>
      <c r="D98" s="24"/>
      <c r="E98" s="13"/>
      <c r="F98" s="13"/>
      <c r="G98" s="14" t="str">
        <f aca="false">IF(OR(E98="",F98=""),"",MAX(0,(F98-E98)*24-IF(AND(E98&lt;설정!C7,F98&gt;설정!C6),(설정!C7-설정!C6)*24,0)))</f>
        <v/>
      </c>
      <c r="H98" s="14" t="str">
        <f aca="false">IF(G98="","",MAX(0,G98-설정!C9))</f>
        <v/>
      </c>
      <c r="I98" s="15" t="str">
        <f aca="false">IF(E98="","",IF(E98&gt;설정!C5,"●",""))</f>
        <v/>
      </c>
      <c r="J98" s="15" t="str">
        <f aca="false">IF(F98="","",IF(F98&lt;설정!C6,"●",""))</f>
        <v/>
      </c>
      <c r="K98" s="15" t="str">
        <f aca="false">IF(AND(B98&lt;&gt;"",D98&lt;&gt;"",E98="",F98=""),"결근","")</f>
        <v/>
      </c>
      <c r="L98" s="16"/>
    </row>
    <row r="99" customFormat="false" ht="15" hidden="false" customHeight="false" outlineLevel="0" collapsed="false">
      <c r="B99" s="3"/>
      <c r="C99" s="4" t="str">
        <f aca="false">IF(B99="","",TEXT(B99,"aaa"))</f>
        <v/>
      </c>
      <c r="D99" s="23"/>
      <c r="E99" s="6"/>
      <c r="F99" s="6"/>
      <c r="G99" s="7" t="str">
        <f aca="false">IF(OR(E99="",F99=""),"",MAX(0,(F99-E99)*24-IF(AND(E99&lt;설정!C7,F99&gt;설정!C6),(설정!C7-설정!C6)*24,0)))</f>
        <v/>
      </c>
      <c r="H99" s="7" t="str">
        <f aca="false">IF(G99="","",MAX(0,G99-설정!C9))</f>
        <v/>
      </c>
      <c r="I99" s="8" t="str">
        <f aca="false">IF(E99="","",IF(E99&gt;설정!C5,"●",""))</f>
        <v/>
      </c>
      <c r="J99" s="8" t="str">
        <f aca="false">IF(F99="","",IF(F99&lt;설정!C6,"●",""))</f>
        <v/>
      </c>
      <c r="K99" s="8" t="str">
        <f aca="false">IF(AND(B99&lt;&gt;"",D99&lt;&gt;"",E99="",F99=""),"결근","")</f>
        <v/>
      </c>
      <c r="L99" s="9"/>
    </row>
    <row r="100" customFormat="false" ht="15" hidden="false" customHeight="false" outlineLevel="0" collapsed="false">
      <c r="B100" s="10"/>
      <c r="C100" s="11" t="str">
        <f aca="false">IF(B100="","",TEXT(B100,"aaa"))</f>
        <v/>
      </c>
      <c r="D100" s="24"/>
      <c r="E100" s="13"/>
      <c r="F100" s="13"/>
      <c r="G100" s="14" t="str">
        <f aca="false">IF(OR(E100="",F100=""),"",MAX(0,(F100-E100)*24-IF(AND(E100&lt;설정!C7,F100&gt;설정!C6),(설정!C7-설정!C6)*24,0)))</f>
        <v/>
      </c>
      <c r="H100" s="14" t="str">
        <f aca="false">IF(G100="","",MAX(0,G100-설정!C9))</f>
        <v/>
      </c>
      <c r="I100" s="15" t="str">
        <f aca="false">IF(E100="","",IF(E100&gt;설정!C5,"●",""))</f>
        <v/>
      </c>
      <c r="J100" s="15" t="str">
        <f aca="false">IF(F100="","",IF(F100&lt;설정!C6,"●",""))</f>
        <v/>
      </c>
      <c r="K100" s="15" t="str">
        <f aca="false">IF(AND(B100&lt;&gt;"",D100&lt;&gt;"",E100="",F100=""),"결근","")</f>
        <v/>
      </c>
      <c r="L100" s="16"/>
    </row>
    <row r="101" customFormat="false" ht="15" hidden="false" customHeight="false" outlineLevel="0" collapsed="false">
      <c r="B101" s="3"/>
      <c r="C101" s="4" t="str">
        <f aca="false">IF(B101="","",TEXT(B101,"aaa"))</f>
        <v/>
      </c>
      <c r="D101" s="23"/>
      <c r="E101" s="6"/>
      <c r="F101" s="6"/>
      <c r="G101" s="7" t="str">
        <f aca="false">IF(OR(E101="",F101=""),"",MAX(0,(F101-E101)*24-IF(AND(E101&lt;설정!C7,F101&gt;설정!C6),(설정!C7-설정!C6)*24,0)))</f>
        <v/>
      </c>
      <c r="H101" s="7" t="str">
        <f aca="false">IF(G101="","",MAX(0,G101-설정!C9))</f>
        <v/>
      </c>
      <c r="I101" s="8" t="str">
        <f aca="false">IF(E101="","",IF(E101&gt;설정!C5,"●",""))</f>
        <v/>
      </c>
      <c r="J101" s="8" t="str">
        <f aca="false">IF(F101="","",IF(F101&lt;설정!C6,"●",""))</f>
        <v/>
      </c>
      <c r="K101" s="8" t="str">
        <f aca="false">IF(AND(B101&lt;&gt;"",D101&lt;&gt;"",E101="",F101=""),"결근","")</f>
        <v/>
      </c>
      <c r="L101" s="9"/>
    </row>
    <row r="102" customFormat="false" ht="15" hidden="false" customHeight="false" outlineLevel="0" collapsed="false">
      <c r="B102" s="10"/>
      <c r="C102" s="11" t="str">
        <f aca="false">IF(B102="","",TEXT(B102,"aaa"))</f>
        <v/>
      </c>
      <c r="D102" s="24"/>
      <c r="E102" s="13"/>
      <c r="F102" s="13"/>
      <c r="G102" s="14" t="str">
        <f aca="false">IF(OR(E102="",F102=""),"",MAX(0,(F102-E102)*24-IF(AND(E102&lt;설정!C7,F102&gt;설정!C6),(설정!C7-설정!C6)*24,0)))</f>
        <v/>
      </c>
      <c r="H102" s="14" t="str">
        <f aca="false">IF(G102="","",MAX(0,G102-설정!C9))</f>
        <v/>
      </c>
      <c r="I102" s="15" t="str">
        <f aca="false">IF(E102="","",IF(E102&gt;설정!C5,"●",""))</f>
        <v/>
      </c>
      <c r="J102" s="15" t="str">
        <f aca="false">IF(F102="","",IF(F102&lt;설정!C6,"●",""))</f>
        <v/>
      </c>
      <c r="K102" s="15" t="str">
        <f aca="false">IF(AND(B102&lt;&gt;"",D102&lt;&gt;"",E102="",F102=""),"결근","")</f>
        <v/>
      </c>
      <c r="L102" s="16"/>
    </row>
    <row r="103" customFormat="false" ht="15" hidden="false" customHeight="false" outlineLevel="0" collapsed="false">
      <c r="B103" s="3"/>
      <c r="C103" s="4" t="str">
        <f aca="false">IF(B103="","",TEXT(B103,"aaa"))</f>
        <v/>
      </c>
      <c r="D103" s="23"/>
      <c r="E103" s="6"/>
      <c r="F103" s="6"/>
      <c r="G103" s="7" t="str">
        <f aca="false">IF(OR(E103="",F103=""),"",MAX(0,(F103-E103)*24-IF(AND(E103&lt;설정!C7,F103&gt;설정!C6),(설정!C7-설정!C6)*24,0)))</f>
        <v/>
      </c>
      <c r="H103" s="7" t="str">
        <f aca="false">IF(G103="","",MAX(0,G103-설정!C9))</f>
        <v/>
      </c>
      <c r="I103" s="8" t="str">
        <f aca="false">IF(E103="","",IF(E103&gt;설정!C5,"●",""))</f>
        <v/>
      </c>
      <c r="J103" s="8" t="str">
        <f aca="false">IF(F103="","",IF(F103&lt;설정!C6,"●",""))</f>
        <v/>
      </c>
      <c r="K103" s="8" t="str">
        <f aca="false">IF(AND(B103&lt;&gt;"",D103&lt;&gt;"",E103="",F103=""),"결근","")</f>
        <v/>
      </c>
      <c r="L103" s="9"/>
    </row>
    <row r="104" customFormat="false" ht="15" hidden="false" customHeight="false" outlineLevel="0" collapsed="false">
      <c r="B104" s="10"/>
      <c r="C104" s="11" t="str">
        <f aca="false">IF(B104="","",TEXT(B104,"aaa"))</f>
        <v/>
      </c>
      <c r="D104" s="24"/>
      <c r="E104" s="13"/>
      <c r="F104" s="13"/>
      <c r="G104" s="14" t="str">
        <f aca="false">IF(OR(E104="",F104=""),"",MAX(0,(F104-E104)*24-IF(AND(E104&lt;설정!C7,F104&gt;설정!C6),(설정!C7-설정!C6)*24,0)))</f>
        <v/>
      </c>
      <c r="H104" s="14" t="str">
        <f aca="false">IF(G104="","",MAX(0,G104-설정!C9))</f>
        <v/>
      </c>
      <c r="I104" s="15" t="str">
        <f aca="false">IF(E104="","",IF(E104&gt;설정!C5,"●",""))</f>
        <v/>
      </c>
      <c r="J104" s="15" t="str">
        <f aca="false">IF(F104="","",IF(F104&lt;설정!C6,"●",""))</f>
        <v/>
      </c>
      <c r="K104" s="15" t="str">
        <f aca="false">IF(AND(B104&lt;&gt;"",D104&lt;&gt;"",E104="",F104=""),"결근","")</f>
        <v/>
      </c>
      <c r="L104" s="16"/>
    </row>
    <row r="105" customFormat="false" ht="15" hidden="false" customHeight="false" outlineLevel="0" collapsed="false">
      <c r="B105" s="3"/>
      <c r="C105" s="4" t="str">
        <f aca="false">IF(B105="","",TEXT(B105,"aaa"))</f>
        <v/>
      </c>
      <c r="D105" s="23"/>
      <c r="E105" s="6"/>
      <c r="F105" s="6"/>
      <c r="G105" s="7" t="str">
        <f aca="false">IF(OR(E105="",F105=""),"",MAX(0,(F105-E105)*24-IF(AND(E105&lt;설정!C7,F105&gt;설정!C6),(설정!C7-설정!C6)*24,0)))</f>
        <v/>
      </c>
      <c r="H105" s="7" t="str">
        <f aca="false">IF(G105="","",MAX(0,G105-설정!C9))</f>
        <v/>
      </c>
      <c r="I105" s="8" t="str">
        <f aca="false">IF(E105="","",IF(E105&gt;설정!C5,"●",""))</f>
        <v/>
      </c>
      <c r="J105" s="8" t="str">
        <f aca="false">IF(F105="","",IF(F105&lt;설정!C6,"●",""))</f>
        <v/>
      </c>
      <c r="K105" s="8" t="str">
        <f aca="false">IF(AND(B105&lt;&gt;"",D105&lt;&gt;"",E105="",F105=""),"결근","")</f>
        <v/>
      </c>
      <c r="L105" s="9"/>
    </row>
    <row r="106" customFormat="false" ht="15" hidden="false" customHeight="false" outlineLevel="0" collapsed="false">
      <c r="B106" s="10"/>
      <c r="C106" s="11" t="str">
        <f aca="false">IF(B106="","",TEXT(B106,"aaa"))</f>
        <v/>
      </c>
      <c r="D106" s="24"/>
      <c r="E106" s="13"/>
      <c r="F106" s="13"/>
      <c r="G106" s="14" t="str">
        <f aca="false">IF(OR(E106="",F106=""),"",MAX(0,(F106-E106)*24-IF(AND(E106&lt;설정!C7,F106&gt;설정!C6),(설정!C7-설정!C6)*24,0)))</f>
        <v/>
      </c>
      <c r="H106" s="14" t="str">
        <f aca="false">IF(G106="","",MAX(0,G106-설정!C9))</f>
        <v/>
      </c>
      <c r="I106" s="15" t="str">
        <f aca="false">IF(E106="","",IF(E106&gt;설정!C5,"●",""))</f>
        <v/>
      </c>
      <c r="J106" s="15" t="str">
        <f aca="false">IF(F106="","",IF(F106&lt;설정!C6,"●",""))</f>
        <v/>
      </c>
      <c r="K106" s="15" t="str">
        <f aca="false">IF(AND(B106&lt;&gt;"",D106&lt;&gt;"",E106="",F106=""),"결근","")</f>
        <v/>
      </c>
      <c r="L106" s="16"/>
    </row>
    <row r="107" customFormat="false" ht="15" hidden="false" customHeight="false" outlineLevel="0" collapsed="false">
      <c r="B107" s="3"/>
      <c r="C107" s="4" t="str">
        <f aca="false">IF(B107="","",TEXT(B107,"aaa"))</f>
        <v/>
      </c>
      <c r="D107" s="23"/>
      <c r="E107" s="6"/>
      <c r="F107" s="6"/>
      <c r="G107" s="7" t="str">
        <f aca="false">IF(OR(E107="",F107=""),"",MAX(0,(F107-E107)*24-IF(AND(E107&lt;설정!C7,F107&gt;설정!C6),(설정!C7-설정!C6)*24,0)))</f>
        <v/>
      </c>
      <c r="H107" s="7" t="str">
        <f aca="false">IF(G107="","",MAX(0,G107-설정!C9))</f>
        <v/>
      </c>
      <c r="I107" s="8" t="str">
        <f aca="false">IF(E107="","",IF(E107&gt;설정!C5,"●",""))</f>
        <v/>
      </c>
      <c r="J107" s="8" t="str">
        <f aca="false">IF(F107="","",IF(F107&lt;설정!C6,"●",""))</f>
        <v/>
      </c>
      <c r="K107" s="8" t="str">
        <f aca="false">IF(AND(B107&lt;&gt;"",D107&lt;&gt;"",E107="",F107=""),"결근","")</f>
        <v/>
      </c>
      <c r="L107" s="9"/>
    </row>
    <row r="108" customFormat="false" ht="15" hidden="false" customHeight="false" outlineLevel="0" collapsed="false">
      <c r="B108" s="10"/>
      <c r="C108" s="11" t="str">
        <f aca="false">IF(B108="","",TEXT(B108,"aaa"))</f>
        <v/>
      </c>
      <c r="D108" s="24"/>
      <c r="E108" s="13"/>
      <c r="F108" s="13"/>
      <c r="G108" s="14" t="str">
        <f aca="false">IF(OR(E108="",F108=""),"",MAX(0,(F108-E108)*24-IF(AND(E108&lt;설정!C7,F108&gt;설정!C6),(설정!C7-설정!C6)*24,0)))</f>
        <v/>
      </c>
      <c r="H108" s="14" t="str">
        <f aca="false">IF(G108="","",MAX(0,G108-설정!C9))</f>
        <v/>
      </c>
      <c r="I108" s="15" t="str">
        <f aca="false">IF(E108="","",IF(E108&gt;설정!C5,"●",""))</f>
        <v/>
      </c>
      <c r="J108" s="15" t="str">
        <f aca="false">IF(F108="","",IF(F108&lt;설정!C6,"●",""))</f>
        <v/>
      </c>
      <c r="K108" s="15" t="str">
        <f aca="false">IF(AND(B108&lt;&gt;"",D108&lt;&gt;"",E108="",F108=""),"결근","")</f>
        <v/>
      </c>
      <c r="L108" s="16"/>
    </row>
    <row r="109" customFormat="false" ht="15" hidden="false" customHeight="false" outlineLevel="0" collapsed="false">
      <c r="B109" s="3"/>
      <c r="C109" s="4" t="str">
        <f aca="false">IF(B109="","",TEXT(B109,"aaa"))</f>
        <v/>
      </c>
      <c r="D109" s="23"/>
      <c r="E109" s="6"/>
      <c r="F109" s="6"/>
      <c r="G109" s="7" t="str">
        <f aca="false">IF(OR(E109="",F109=""),"",MAX(0,(F109-E109)*24-IF(AND(E109&lt;설정!C7,F109&gt;설정!C6),(설정!C7-설정!C6)*24,0)))</f>
        <v/>
      </c>
      <c r="H109" s="7" t="str">
        <f aca="false">IF(G109="","",MAX(0,G109-설정!C9))</f>
        <v/>
      </c>
      <c r="I109" s="8" t="str">
        <f aca="false">IF(E109="","",IF(E109&gt;설정!C5,"●",""))</f>
        <v/>
      </c>
      <c r="J109" s="8" t="str">
        <f aca="false">IF(F109="","",IF(F109&lt;설정!C6,"●",""))</f>
        <v/>
      </c>
      <c r="K109" s="8" t="str">
        <f aca="false">IF(AND(B109&lt;&gt;"",D109&lt;&gt;"",E109="",F109=""),"결근","")</f>
        <v/>
      </c>
      <c r="L109" s="9"/>
    </row>
    <row r="110" customFormat="false" ht="15" hidden="false" customHeight="false" outlineLevel="0" collapsed="false">
      <c r="B110" s="10"/>
      <c r="C110" s="11" t="str">
        <f aca="false">IF(B110="","",TEXT(B110,"aaa"))</f>
        <v/>
      </c>
      <c r="D110" s="24"/>
      <c r="E110" s="13"/>
      <c r="F110" s="13"/>
      <c r="G110" s="14" t="str">
        <f aca="false">IF(OR(E110="",F110=""),"",MAX(0,(F110-E110)*24-IF(AND(E110&lt;설정!C7,F110&gt;설정!C6),(설정!C7-설정!C6)*24,0)))</f>
        <v/>
      </c>
      <c r="H110" s="14" t="str">
        <f aca="false">IF(G110="","",MAX(0,G110-설정!C9))</f>
        <v/>
      </c>
      <c r="I110" s="15" t="str">
        <f aca="false">IF(E110="","",IF(E110&gt;설정!C5,"●",""))</f>
        <v/>
      </c>
      <c r="J110" s="15" t="str">
        <f aca="false">IF(F110="","",IF(F110&lt;설정!C6,"●",""))</f>
        <v/>
      </c>
      <c r="K110" s="15" t="str">
        <f aca="false">IF(AND(B110&lt;&gt;"",D110&lt;&gt;"",E110="",F110=""),"결근","")</f>
        <v/>
      </c>
      <c r="L110" s="16"/>
    </row>
    <row r="111" customFormat="false" ht="15" hidden="false" customHeight="false" outlineLevel="0" collapsed="false">
      <c r="B111" s="3"/>
      <c r="C111" s="4" t="str">
        <f aca="false">IF(B111="","",TEXT(B111,"aaa"))</f>
        <v/>
      </c>
      <c r="D111" s="23"/>
      <c r="E111" s="6"/>
      <c r="F111" s="6"/>
      <c r="G111" s="7" t="str">
        <f aca="false">IF(OR(E111="",F111=""),"",MAX(0,(F111-E111)*24-IF(AND(E111&lt;설정!C7,F111&gt;설정!C6),(설정!C7-설정!C6)*24,0)))</f>
        <v/>
      </c>
      <c r="H111" s="7" t="str">
        <f aca="false">IF(G111="","",MAX(0,G111-설정!C9))</f>
        <v/>
      </c>
      <c r="I111" s="8" t="str">
        <f aca="false">IF(E111="","",IF(E111&gt;설정!C5,"●",""))</f>
        <v/>
      </c>
      <c r="J111" s="8" t="str">
        <f aca="false">IF(F111="","",IF(F111&lt;설정!C6,"●",""))</f>
        <v/>
      </c>
      <c r="K111" s="8" t="str">
        <f aca="false">IF(AND(B111&lt;&gt;"",D111&lt;&gt;"",E111="",F111=""),"결근","")</f>
        <v/>
      </c>
      <c r="L111" s="9"/>
    </row>
    <row r="112" customFormat="false" ht="15" hidden="false" customHeight="false" outlineLevel="0" collapsed="false">
      <c r="B112" s="10"/>
      <c r="C112" s="11" t="str">
        <f aca="false">IF(B112="","",TEXT(B112,"aaa"))</f>
        <v/>
      </c>
      <c r="D112" s="24"/>
      <c r="E112" s="13"/>
      <c r="F112" s="13"/>
      <c r="G112" s="14" t="str">
        <f aca="false">IF(OR(E112="",F112=""),"",MAX(0,(F112-E112)*24-IF(AND(E112&lt;설정!C7,F112&gt;설정!C6),(설정!C7-설정!C6)*24,0)))</f>
        <v/>
      </c>
      <c r="H112" s="14" t="str">
        <f aca="false">IF(G112="","",MAX(0,G112-설정!C9))</f>
        <v/>
      </c>
      <c r="I112" s="15" t="str">
        <f aca="false">IF(E112="","",IF(E112&gt;설정!C5,"●",""))</f>
        <v/>
      </c>
      <c r="J112" s="15" t="str">
        <f aca="false">IF(F112="","",IF(F112&lt;설정!C6,"●",""))</f>
        <v/>
      </c>
      <c r="K112" s="15" t="str">
        <f aca="false">IF(AND(B112&lt;&gt;"",D112&lt;&gt;"",E112="",F112=""),"결근","")</f>
        <v/>
      </c>
      <c r="L112" s="16"/>
    </row>
    <row r="113" customFormat="false" ht="15" hidden="false" customHeight="false" outlineLevel="0" collapsed="false">
      <c r="B113" s="3"/>
      <c r="C113" s="4" t="str">
        <f aca="false">IF(B113="","",TEXT(B113,"aaa"))</f>
        <v/>
      </c>
      <c r="D113" s="23"/>
      <c r="E113" s="6"/>
      <c r="F113" s="6"/>
      <c r="G113" s="7" t="str">
        <f aca="false">IF(OR(E113="",F113=""),"",MAX(0,(F113-E113)*24-IF(AND(E113&lt;설정!C7,F113&gt;설정!C6),(설정!C7-설정!C6)*24,0)))</f>
        <v/>
      </c>
      <c r="H113" s="7" t="str">
        <f aca="false">IF(G113="","",MAX(0,G113-설정!C9))</f>
        <v/>
      </c>
      <c r="I113" s="8" t="str">
        <f aca="false">IF(E113="","",IF(E113&gt;설정!C5,"●",""))</f>
        <v/>
      </c>
      <c r="J113" s="8" t="str">
        <f aca="false">IF(F113="","",IF(F113&lt;설정!C6,"●",""))</f>
        <v/>
      </c>
      <c r="K113" s="8" t="str">
        <f aca="false">IF(AND(B113&lt;&gt;"",D113&lt;&gt;"",E113="",F113=""),"결근","")</f>
        <v/>
      </c>
      <c r="L113" s="9"/>
    </row>
    <row r="114" customFormat="false" ht="15" hidden="false" customHeight="false" outlineLevel="0" collapsed="false">
      <c r="B114" s="10"/>
      <c r="C114" s="11" t="str">
        <f aca="false">IF(B114="","",TEXT(B114,"aaa"))</f>
        <v/>
      </c>
      <c r="D114" s="24"/>
      <c r="E114" s="13"/>
      <c r="F114" s="13"/>
      <c r="G114" s="14" t="str">
        <f aca="false">IF(OR(E114="",F114=""),"",MAX(0,(F114-E114)*24-IF(AND(E114&lt;설정!C7,F114&gt;설정!C6),(설정!C7-설정!C6)*24,0)))</f>
        <v/>
      </c>
      <c r="H114" s="14" t="str">
        <f aca="false">IF(G114="","",MAX(0,G114-설정!C9))</f>
        <v/>
      </c>
      <c r="I114" s="15" t="str">
        <f aca="false">IF(E114="","",IF(E114&gt;설정!C5,"●",""))</f>
        <v/>
      </c>
      <c r="J114" s="15" t="str">
        <f aca="false">IF(F114="","",IF(F114&lt;설정!C6,"●",""))</f>
        <v/>
      </c>
      <c r="K114" s="15" t="str">
        <f aca="false">IF(AND(B114&lt;&gt;"",D114&lt;&gt;"",E114="",F114=""),"결근","")</f>
        <v/>
      </c>
      <c r="L114" s="16"/>
    </row>
    <row r="115" customFormat="false" ht="15" hidden="false" customHeight="false" outlineLevel="0" collapsed="false">
      <c r="B115" s="3"/>
      <c r="C115" s="4" t="str">
        <f aca="false">IF(B115="","",TEXT(B115,"aaa"))</f>
        <v/>
      </c>
      <c r="D115" s="23"/>
      <c r="E115" s="6"/>
      <c r="F115" s="6"/>
      <c r="G115" s="7" t="str">
        <f aca="false">IF(OR(E115="",F115=""),"",MAX(0,(F115-E115)*24-IF(AND(E115&lt;설정!C7,F115&gt;설정!C6),(설정!C7-설정!C6)*24,0)))</f>
        <v/>
      </c>
      <c r="H115" s="7" t="str">
        <f aca="false">IF(G115="","",MAX(0,G115-설정!C9))</f>
        <v/>
      </c>
      <c r="I115" s="8" t="str">
        <f aca="false">IF(E115="","",IF(E115&gt;설정!C5,"●",""))</f>
        <v/>
      </c>
      <c r="J115" s="8" t="str">
        <f aca="false">IF(F115="","",IF(F115&lt;설정!C6,"●",""))</f>
        <v/>
      </c>
      <c r="K115" s="8" t="str">
        <f aca="false">IF(AND(B115&lt;&gt;"",D115&lt;&gt;"",E115="",F115=""),"결근","")</f>
        <v/>
      </c>
      <c r="L115" s="9"/>
    </row>
    <row r="116" customFormat="false" ht="15" hidden="false" customHeight="false" outlineLevel="0" collapsed="false">
      <c r="B116" s="10"/>
      <c r="C116" s="11" t="str">
        <f aca="false">IF(B116="","",TEXT(B116,"aaa"))</f>
        <v/>
      </c>
      <c r="D116" s="24"/>
      <c r="E116" s="13"/>
      <c r="F116" s="13"/>
      <c r="G116" s="14" t="str">
        <f aca="false">IF(OR(E116="",F116=""),"",MAX(0,(F116-E116)*24-IF(AND(E116&lt;설정!C7,F116&gt;설정!C6),(설정!C7-설정!C6)*24,0)))</f>
        <v/>
      </c>
      <c r="H116" s="14" t="str">
        <f aca="false">IF(G116="","",MAX(0,G116-설정!C9))</f>
        <v/>
      </c>
      <c r="I116" s="15" t="str">
        <f aca="false">IF(E116="","",IF(E116&gt;설정!C5,"●",""))</f>
        <v/>
      </c>
      <c r="J116" s="15" t="str">
        <f aca="false">IF(F116="","",IF(F116&lt;설정!C6,"●",""))</f>
        <v/>
      </c>
      <c r="K116" s="15" t="str">
        <f aca="false">IF(AND(B116&lt;&gt;"",D116&lt;&gt;"",E116="",F116=""),"결근","")</f>
        <v/>
      </c>
      <c r="L116" s="16"/>
    </row>
    <row r="117" customFormat="false" ht="15" hidden="false" customHeight="false" outlineLevel="0" collapsed="false">
      <c r="B117" s="3"/>
      <c r="C117" s="4" t="str">
        <f aca="false">IF(B117="","",TEXT(B117,"aaa"))</f>
        <v/>
      </c>
      <c r="D117" s="23"/>
      <c r="E117" s="6"/>
      <c r="F117" s="6"/>
      <c r="G117" s="7" t="str">
        <f aca="false">IF(OR(E117="",F117=""),"",MAX(0,(F117-E117)*24-IF(AND(E117&lt;설정!C7,F117&gt;설정!C6),(설정!C7-설정!C6)*24,0)))</f>
        <v/>
      </c>
      <c r="H117" s="7" t="str">
        <f aca="false">IF(G117="","",MAX(0,G117-설정!C9))</f>
        <v/>
      </c>
      <c r="I117" s="8" t="str">
        <f aca="false">IF(E117="","",IF(E117&gt;설정!C5,"●",""))</f>
        <v/>
      </c>
      <c r="J117" s="8" t="str">
        <f aca="false">IF(F117="","",IF(F117&lt;설정!C6,"●",""))</f>
        <v/>
      </c>
      <c r="K117" s="8" t="str">
        <f aca="false">IF(AND(B117&lt;&gt;"",D117&lt;&gt;"",E117="",F117=""),"결근","")</f>
        <v/>
      </c>
      <c r="L117" s="9"/>
    </row>
    <row r="118" customFormat="false" ht="15" hidden="false" customHeight="false" outlineLevel="0" collapsed="false">
      <c r="B118" s="10"/>
      <c r="C118" s="11" t="str">
        <f aca="false">IF(B118="","",TEXT(B118,"aaa"))</f>
        <v/>
      </c>
      <c r="D118" s="24"/>
      <c r="E118" s="13"/>
      <c r="F118" s="13"/>
      <c r="G118" s="14" t="str">
        <f aca="false">IF(OR(E118="",F118=""),"",MAX(0,(F118-E118)*24-IF(AND(E118&lt;설정!C7,F118&gt;설정!C6),(설정!C7-설정!C6)*24,0)))</f>
        <v/>
      </c>
      <c r="H118" s="14" t="str">
        <f aca="false">IF(G118="","",MAX(0,G118-설정!C9))</f>
        <v/>
      </c>
      <c r="I118" s="15" t="str">
        <f aca="false">IF(E118="","",IF(E118&gt;설정!C5,"●",""))</f>
        <v/>
      </c>
      <c r="J118" s="15" t="str">
        <f aca="false">IF(F118="","",IF(F118&lt;설정!C6,"●",""))</f>
        <v/>
      </c>
      <c r="K118" s="15" t="str">
        <f aca="false">IF(AND(B118&lt;&gt;"",D118&lt;&gt;"",E118="",F118=""),"결근","")</f>
        <v/>
      </c>
      <c r="L118" s="16"/>
    </row>
    <row r="119" customFormat="false" ht="15" hidden="false" customHeight="false" outlineLevel="0" collapsed="false">
      <c r="B119" s="3"/>
      <c r="C119" s="4" t="str">
        <f aca="false">IF(B119="","",TEXT(B119,"aaa"))</f>
        <v/>
      </c>
      <c r="D119" s="23"/>
      <c r="E119" s="6"/>
      <c r="F119" s="6"/>
      <c r="G119" s="7" t="str">
        <f aca="false">IF(OR(E119="",F119=""),"",MAX(0,(F119-E119)*24-IF(AND(E119&lt;설정!C7,F119&gt;설정!C6),(설정!C7-설정!C6)*24,0)))</f>
        <v/>
      </c>
      <c r="H119" s="7" t="str">
        <f aca="false">IF(G119="","",MAX(0,G119-설정!C9))</f>
        <v/>
      </c>
      <c r="I119" s="8" t="str">
        <f aca="false">IF(E119="","",IF(E119&gt;설정!C5,"●",""))</f>
        <v/>
      </c>
      <c r="J119" s="8" t="str">
        <f aca="false">IF(F119="","",IF(F119&lt;설정!C6,"●",""))</f>
        <v/>
      </c>
      <c r="K119" s="8" t="str">
        <f aca="false">IF(AND(B119&lt;&gt;"",D119&lt;&gt;"",E119="",F119=""),"결근","")</f>
        <v/>
      </c>
      <c r="L119" s="9"/>
    </row>
    <row r="120" customFormat="false" ht="15" hidden="false" customHeight="false" outlineLevel="0" collapsed="false">
      <c r="B120" s="10"/>
      <c r="C120" s="11" t="str">
        <f aca="false">IF(B120="","",TEXT(B120,"aaa"))</f>
        <v/>
      </c>
      <c r="D120" s="24"/>
      <c r="E120" s="13"/>
      <c r="F120" s="13"/>
      <c r="G120" s="14" t="str">
        <f aca="false">IF(OR(E120="",F120=""),"",MAX(0,(F120-E120)*24-IF(AND(E120&lt;설정!C7,F120&gt;설정!C6),(설정!C7-설정!C6)*24,0)))</f>
        <v/>
      </c>
      <c r="H120" s="14" t="str">
        <f aca="false">IF(G120="","",MAX(0,G120-설정!C9))</f>
        <v/>
      </c>
      <c r="I120" s="15" t="str">
        <f aca="false">IF(E120="","",IF(E120&gt;설정!C5,"●",""))</f>
        <v/>
      </c>
      <c r="J120" s="15" t="str">
        <f aca="false">IF(F120="","",IF(F120&lt;설정!C6,"●",""))</f>
        <v/>
      </c>
      <c r="K120" s="15" t="str">
        <f aca="false">IF(AND(B120&lt;&gt;"",D120&lt;&gt;"",E120="",F120=""),"결근","")</f>
        <v/>
      </c>
      <c r="L120" s="16"/>
    </row>
    <row r="121" customFormat="false" ht="15" hidden="false" customHeight="false" outlineLevel="0" collapsed="false">
      <c r="B121" s="3"/>
      <c r="C121" s="4" t="str">
        <f aca="false">IF(B121="","",TEXT(B121,"aaa"))</f>
        <v/>
      </c>
      <c r="D121" s="23"/>
      <c r="E121" s="6"/>
      <c r="F121" s="6"/>
      <c r="G121" s="7" t="str">
        <f aca="false">IF(OR(E121="",F121=""),"",MAX(0,(F121-E121)*24-IF(AND(E121&lt;설정!C7,F121&gt;설정!C6),(설정!C7-설정!C6)*24,0)))</f>
        <v/>
      </c>
      <c r="H121" s="7" t="str">
        <f aca="false">IF(G121="","",MAX(0,G121-설정!C9))</f>
        <v/>
      </c>
      <c r="I121" s="8" t="str">
        <f aca="false">IF(E121="","",IF(E121&gt;설정!C5,"●",""))</f>
        <v/>
      </c>
      <c r="J121" s="8" t="str">
        <f aca="false">IF(F121="","",IF(F121&lt;설정!C6,"●",""))</f>
        <v/>
      </c>
      <c r="K121" s="8" t="str">
        <f aca="false">IF(AND(B121&lt;&gt;"",D121&lt;&gt;"",E121="",F121=""),"결근","")</f>
        <v/>
      </c>
      <c r="L121" s="9"/>
    </row>
    <row r="122" customFormat="false" ht="15" hidden="false" customHeight="false" outlineLevel="0" collapsed="false">
      <c r="B122" s="10"/>
      <c r="C122" s="11" t="str">
        <f aca="false">IF(B122="","",TEXT(B122,"aaa"))</f>
        <v/>
      </c>
      <c r="D122" s="24"/>
      <c r="E122" s="13"/>
      <c r="F122" s="13"/>
      <c r="G122" s="14" t="str">
        <f aca="false">IF(OR(E122="",F122=""),"",MAX(0,(F122-E122)*24-IF(AND(E122&lt;설정!C7,F122&gt;설정!C6),(설정!C7-설정!C6)*24,0)))</f>
        <v/>
      </c>
      <c r="H122" s="14" t="str">
        <f aca="false">IF(G122="","",MAX(0,G122-설정!C9))</f>
        <v/>
      </c>
      <c r="I122" s="15" t="str">
        <f aca="false">IF(E122="","",IF(E122&gt;설정!C5,"●",""))</f>
        <v/>
      </c>
      <c r="J122" s="15" t="str">
        <f aca="false">IF(F122="","",IF(F122&lt;설정!C6,"●",""))</f>
        <v/>
      </c>
      <c r="K122" s="15" t="str">
        <f aca="false">IF(AND(B122&lt;&gt;"",D122&lt;&gt;"",E122="",F122=""),"결근","")</f>
        <v/>
      </c>
      <c r="L122" s="16"/>
    </row>
    <row r="123" customFormat="false" ht="15" hidden="false" customHeight="false" outlineLevel="0" collapsed="false">
      <c r="B123" s="3"/>
      <c r="C123" s="4" t="str">
        <f aca="false">IF(B123="","",TEXT(B123,"aaa"))</f>
        <v/>
      </c>
      <c r="D123" s="23"/>
      <c r="E123" s="6"/>
      <c r="F123" s="6"/>
      <c r="G123" s="7" t="str">
        <f aca="false">IF(OR(E123="",F123=""),"",MAX(0,(F123-E123)*24-IF(AND(E123&lt;설정!C7,F123&gt;설정!C6),(설정!C7-설정!C6)*24,0)))</f>
        <v/>
      </c>
      <c r="H123" s="7" t="str">
        <f aca="false">IF(G123="","",MAX(0,G123-설정!C9))</f>
        <v/>
      </c>
      <c r="I123" s="8" t="str">
        <f aca="false">IF(E123="","",IF(E123&gt;설정!C5,"●",""))</f>
        <v/>
      </c>
      <c r="J123" s="8" t="str">
        <f aca="false">IF(F123="","",IF(F123&lt;설정!C6,"●",""))</f>
        <v/>
      </c>
      <c r="K123" s="8" t="str">
        <f aca="false">IF(AND(B123&lt;&gt;"",D123&lt;&gt;"",E123="",F123=""),"결근","")</f>
        <v/>
      </c>
      <c r="L123" s="9"/>
    </row>
    <row r="124" customFormat="false" ht="15" hidden="false" customHeight="false" outlineLevel="0" collapsed="false">
      <c r="B124" s="10"/>
      <c r="C124" s="11" t="str">
        <f aca="false">IF(B124="","",TEXT(B124,"aaa"))</f>
        <v/>
      </c>
      <c r="D124" s="24"/>
      <c r="E124" s="13"/>
      <c r="F124" s="13"/>
      <c r="G124" s="14" t="str">
        <f aca="false">IF(OR(E124="",F124=""),"",MAX(0,(F124-E124)*24-IF(AND(E124&lt;설정!C7,F124&gt;설정!C6),(설정!C7-설정!C6)*24,0)))</f>
        <v/>
      </c>
      <c r="H124" s="14" t="str">
        <f aca="false">IF(G124="","",MAX(0,G124-설정!C9))</f>
        <v/>
      </c>
      <c r="I124" s="15" t="str">
        <f aca="false">IF(E124="","",IF(E124&gt;설정!C5,"●",""))</f>
        <v/>
      </c>
      <c r="J124" s="15" t="str">
        <f aca="false">IF(F124="","",IF(F124&lt;설정!C6,"●",""))</f>
        <v/>
      </c>
      <c r="K124" s="15" t="str">
        <f aca="false">IF(AND(B124&lt;&gt;"",D124&lt;&gt;"",E124="",F124=""),"결근","")</f>
        <v/>
      </c>
      <c r="L124" s="16"/>
    </row>
    <row r="125" customFormat="false" ht="15" hidden="false" customHeight="false" outlineLevel="0" collapsed="false">
      <c r="B125" s="3"/>
      <c r="C125" s="4" t="str">
        <f aca="false">IF(B125="","",TEXT(B125,"aaa"))</f>
        <v/>
      </c>
      <c r="D125" s="23"/>
      <c r="E125" s="6"/>
      <c r="F125" s="6"/>
      <c r="G125" s="7" t="str">
        <f aca="false">IF(OR(E125="",F125=""),"",MAX(0,(F125-E125)*24-IF(AND(E125&lt;설정!C7,F125&gt;설정!C6),(설정!C7-설정!C6)*24,0)))</f>
        <v/>
      </c>
      <c r="H125" s="7" t="str">
        <f aca="false">IF(G125="","",MAX(0,G125-설정!C9))</f>
        <v/>
      </c>
      <c r="I125" s="8" t="str">
        <f aca="false">IF(E125="","",IF(E125&gt;설정!C5,"●",""))</f>
        <v/>
      </c>
      <c r="J125" s="8" t="str">
        <f aca="false">IF(F125="","",IF(F125&lt;설정!C6,"●",""))</f>
        <v/>
      </c>
      <c r="K125" s="8" t="str">
        <f aca="false">IF(AND(B125&lt;&gt;"",D125&lt;&gt;"",E125="",F125=""),"결근","")</f>
        <v/>
      </c>
      <c r="L125" s="9"/>
    </row>
    <row r="126" customFormat="false" ht="15" hidden="false" customHeight="false" outlineLevel="0" collapsed="false">
      <c r="B126" s="10"/>
      <c r="C126" s="11" t="str">
        <f aca="false">IF(B126="","",TEXT(B126,"aaa"))</f>
        <v/>
      </c>
      <c r="D126" s="24"/>
      <c r="E126" s="13"/>
      <c r="F126" s="13"/>
      <c r="G126" s="14" t="str">
        <f aca="false">IF(OR(E126="",F126=""),"",MAX(0,(F126-E126)*24-IF(AND(E126&lt;설정!C7,F126&gt;설정!C6),(설정!C7-설정!C6)*24,0)))</f>
        <v/>
      </c>
      <c r="H126" s="14" t="str">
        <f aca="false">IF(G126="","",MAX(0,G126-설정!C9))</f>
        <v/>
      </c>
      <c r="I126" s="15" t="str">
        <f aca="false">IF(E126="","",IF(E126&gt;설정!C5,"●",""))</f>
        <v/>
      </c>
      <c r="J126" s="15" t="str">
        <f aca="false">IF(F126="","",IF(F126&lt;설정!C6,"●",""))</f>
        <v/>
      </c>
      <c r="K126" s="15" t="str">
        <f aca="false">IF(AND(B126&lt;&gt;"",D126&lt;&gt;"",E126="",F126=""),"결근","")</f>
        <v/>
      </c>
      <c r="L126" s="16"/>
    </row>
    <row r="127" customFormat="false" ht="15" hidden="false" customHeight="false" outlineLevel="0" collapsed="false">
      <c r="B127" s="3"/>
      <c r="C127" s="4" t="str">
        <f aca="false">IF(B127="","",TEXT(B127,"aaa"))</f>
        <v/>
      </c>
      <c r="D127" s="23"/>
      <c r="E127" s="6"/>
      <c r="F127" s="6"/>
      <c r="G127" s="7" t="str">
        <f aca="false">IF(OR(E127="",F127=""),"",MAX(0,(F127-E127)*24-IF(AND(E127&lt;설정!C7,F127&gt;설정!C6),(설정!C7-설정!C6)*24,0)))</f>
        <v/>
      </c>
      <c r="H127" s="7" t="str">
        <f aca="false">IF(G127="","",MAX(0,G127-설정!C9))</f>
        <v/>
      </c>
      <c r="I127" s="8" t="str">
        <f aca="false">IF(E127="","",IF(E127&gt;설정!C5,"●",""))</f>
        <v/>
      </c>
      <c r="J127" s="8" t="str">
        <f aca="false">IF(F127="","",IF(F127&lt;설정!C6,"●",""))</f>
        <v/>
      </c>
      <c r="K127" s="8" t="str">
        <f aca="false">IF(AND(B127&lt;&gt;"",D127&lt;&gt;"",E127="",F127=""),"결근","")</f>
        <v/>
      </c>
      <c r="L127" s="9"/>
    </row>
    <row r="128" customFormat="false" ht="15" hidden="false" customHeight="false" outlineLevel="0" collapsed="false">
      <c r="B128" s="10"/>
      <c r="C128" s="11" t="str">
        <f aca="false">IF(B128="","",TEXT(B128,"aaa"))</f>
        <v/>
      </c>
      <c r="D128" s="24"/>
      <c r="E128" s="13"/>
      <c r="F128" s="13"/>
      <c r="G128" s="14" t="str">
        <f aca="false">IF(OR(E128="",F128=""),"",MAX(0,(F128-E128)*24-IF(AND(E128&lt;설정!C7,F128&gt;설정!C6),(설정!C7-설정!C6)*24,0)))</f>
        <v/>
      </c>
      <c r="H128" s="14" t="str">
        <f aca="false">IF(G128="","",MAX(0,G128-설정!C9))</f>
        <v/>
      </c>
      <c r="I128" s="15" t="str">
        <f aca="false">IF(E128="","",IF(E128&gt;설정!C5,"●",""))</f>
        <v/>
      </c>
      <c r="J128" s="15" t="str">
        <f aca="false">IF(F128="","",IF(F128&lt;설정!C6,"●",""))</f>
        <v/>
      </c>
      <c r="K128" s="15" t="str">
        <f aca="false">IF(AND(B128&lt;&gt;"",D128&lt;&gt;"",E128="",F128=""),"결근","")</f>
        <v/>
      </c>
      <c r="L128" s="16"/>
    </row>
    <row r="129" customFormat="false" ht="15" hidden="false" customHeight="false" outlineLevel="0" collapsed="false">
      <c r="B129" s="3"/>
      <c r="C129" s="4" t="str">
        <f aca="false">IF(B129="","",TEXT(B129,"aaa"))</f>
        <v/>
      </c>
      <c r="D129" s="23"/>
      <c r="E129" s="6"/>
      <c r="F129" s="6"/>
      <c r="G129" s="7" t="str">
        <f aca="false">IF(OR(E129="",F129=""),"",MAX(0,(F129-E129)*24-IF(AND(E129&lt;설정!C7,F129&gt;설정!C6),(설정!C7-설정!C6)*24,0)))</f>
        <v/>
      </c>
      <c r="H129" s="7" t="str">
        <f aca="false">IF(G129="","",MAX(0,G129-설정!C9))</f>
        <v/>
      </c>
      <c r="I129" s="8" t="str">
        <f aca="false">IF(E129="","",IF(E129&gt;설정!C5,"●",""))</f>
        <v/>
      </c>
      <c r="J129" s="8" t="str">
        <f aca="false">IF(F129="","",IF(F129&lt;설정!C6,"●",""))</f>
        <v/>
      </c>
      <c r="K129" s="8" t="str">
        <f aca="false">IF(AND(B129&lt;&gt;"",D129&lt;&gt;"",E129="",F129=""),"결근","")</f>
        <v/>
      </c>
      <c r="L129" s="9"/>
    </row>
    <row r="130" customFormat="false" ht="15" hidden="false" customHeight="false" outlineLevel="0" collapsed="false">
      <c r="B130" s="10"/>
      <c r="C130" s="11" t="str">
        <f aca="false">IF(B130="","",TEXT(B130,"aaa"))</f>
        <v/>
      </c>
      <c r="D130" s="24"/>
      <c r="E130" s="13"/>
      <c r="F130" s="13"/>
      <c r="G130" s="14" t="str">
        <f aca="false">IF(OR(E130="",F130=""),"",MAX(0,(F130-E130)*24-IF(AND(E130&lt;설정!C7,F130&gt;설정!C6),(설정!C7-설정!C6)*24,0)))</f>
        <v/>
      </c>
      <c r="H130" s="14" t="str">
        <f aca="false">IF(G130="","",MAX(0,G130-설정!C9))</f>
        <v/>
      </c>
      <c r="I130" s="15" t="str">
        <f aca="false">IF(E130="","",IF(E130&gt;설정!C5,"●",""))</f>
        <v/>
      </c>
      <c r="J130" s="15" t="str">
        <f aca="false">IF(F130="","",IF(F130&lt;설정!C6,"●",""))</f>
        <v/>
      </c>
      <c r="K130" s="15" t="str">
        <f aca="false">IF(AND(B130&lt;&gt;"",D130&lt;&gt;"",E130="",F130=""),"결근","")</f>
        <v/>
      </c>
      <c r="L130" s="16"/>
    </row>
    <row r="131" customFormat="false" ht="15" hidden="false" customHeight="false" outlineLevel="0" collapsed="false">
      <c r="B131" s="3"/>
      <c r="C131" s="4" t="str">
        <f aca="false">IF(B131="","",TEXT(B131,"aaa"))</f>
        <v/>
      </c>
      <c r="D131" s="23"/>
      <c r="E131" s="6"/>
      <c r="F131" s="6"/>
      <c r="G131" s="7" t="str">
        <f aca="false">IF(OR(E131="",F131=""),"",MAX(0,(F131-E131)*24-IF(AND(E131&lt;설정!C7,F131&gt;설정!C6),(설정!C7-설정!C6)*24,0)))</f>
        <v/>
      </c>
      <c r="H131" s="7" t="str">
        <f aca="false">IF(G131="","",MAX(0,G131-설정!C9))</f>
        <v/>
      </c>
      <c r="I131" s="8" t="str">
        <f aca="false">IF(E131="","",IF(E131&gt;설정!C5,"●",""))</f>
        <v/>
      </c>
      <c r="J131" s="8" t="str">
        <f aca="false">IF(F131="","",IF(F131&lt;설정!C6,"●",""))</f>
        <v/>
      </c>
      <c r="K131" s="8" t="str">
        <f aca="false">IF(AND(B131&lt;&gt;"",D131&lt;&gt;"",E131="",F131=""),"결근","")</f>
        <v/>
      </c>
      <c r="L131" s="9"/>
    </row>
    <row r="132" customFormat="false" ht="15" hidden="false" customHeight="false" outlineLevel="0" collapsed="false">
      <c r="B132" s="10"/>
      <c r="C132" s="11" t="str">
        <f aca="false">IF(B132="","",TEXT(B132,"aaa"))</f>
        <v/>
      </c>
      <c r="D132" s="24"/>
      <c r="E132" s="13"/>
      <c r="F132" s="13"/>
      <c r="G132" s="14" t="str">
        <f aca="false">IF(OR(E132="",F132=""),"",MAX(0,(F132-E132)*24-IF(AND(E132&lt;설정!C7,F132&gt;설정!C6),(설정!C7-설정!C6)*24,0)))</f>
        <v/>
      </c>
      <c r="H132" s="14" t="str">
        <f aca="false">IF(G132="","",MAX(0,G132-설정!C9))</f>
        <v/>
      </c>
      <c r="I132" s="15" t="str">
        <f aca="false">IF(E132="","",IF(E132&gt;설정!C5,"●",""))</f>
        <v/>
      </c>
      <c r="J132" s="15" t="str">
        <f aca="false">IF(F132="","",IF(F132&lt;설정!C6,"●",""))</f>
        <v/>
      </c>
      <c r="K132" s="15" t="str">
        <f aca="false">IF(AND(B132&lt;&gt;"",D132&lt;&gt;"",E132="",F132=""),"결근","")</f>
        <v/>
      </c>
      <c r="L132" s="16"/>
    </row>
    <row r="133" customFormat="false" ht="15" hidden="false" customHeight="false" outlineLevel="0" collapsed="false">
      <c r="B133" s="3"/>
      <c r="C133" s="4" t="str">
        <f aca="false">IF(B133="","",TEXT(B133,"aaa"))</f>
        <v/>
      </c>
      <c r="D133" s="23"/>
      <c r="E133" s="6"/>
      <c r="F133" s="6"/>
      <c r="G133" s="7" t="str">
        <f aca="false">IF(OR(E133="",F133=""),"",MAX(0,(F133-E133)*24-IF(AND(E133&lt;설정!C7,F133&gt;설정!C6),(설정!C7-설정!C6)*24,0)))</f>
        <v/>
      </c>
      <c r="H133" s="7" t="str">
        <f aca="false">IF(G133="","",MAX(0,G133-설정!C9))</f>
        <v/>
      </c>
      <c r="I133" s="8" t="str">
        <f aca="false">IF(E133="","",IF(E133&gt;설정!C5,"●",""))</f>
        <v/>
      </c>
      <c r="J133" s="8" t="str">
        <f aca="false">IF(F133="","",IF(F133&lt;설정!C6,"●",""))</f>
        <v/>
      </c>
      <c r="K133" s="8" t="str">
        <f aca="false">IF(AND(B133&lt;&gt;"",D133&lt;&gt;"",E133="",F133=""),"결근","")</f>
        <v/>
      </c>
      <c r="L133" s="9"/>
    </row>
    <row r="134" customFormat="false" ht="15" hidden="false" customHeight="false" outlineLevel="0" collapsed="false">
      <c r="B134" s="10"/>
      <c r="C134" s="11" t="str">
        <f aca="false">IF(B134="","",TEXT(B134,"aaa"))</f>
        <v/>
      </c>
      <c r="D134" s="24"/>
      <c r="E134" s="13"/>
      <c r="F134" s="13"/>
      <c r="G134" s="14" t="str">
        <f aca="false">IF(OR(E134="",F134=""),"",MAX(0,(F134-E134)*24-IF(AND(E134&lt;설정!C7,F134&gt;설정!C6),(설정!C7-설정!C6)*24,0)))</f>
        <v/>
      </c>
      <c r="H134" s="14" t="str">
        <f aca="false">IF(G134="","",MAX(0,G134-설정!C9))</f>
        <v/>
      </c>
      <c r="I134" s="15" t="str">
        <f aca="false">IF(E134="","",IF(E134&gt;설정!C5,"●",""))</f>
        <v/>
      </c>
      <c r="J134" s="15" t="str">
        <f aca="false">IF(F134="","",IF(F134&lt;설정!C6,"●",""))</f>
        <v/>
      </c>
      <c r="K134" s="15" t="str">
        <f aca="false">IF(AND(B134&lt;&gt;"",D134&lt;&gt;"",E134="",F134=""),"결근","")</f>
        <v/>
      </c>
      <c r="L134" s="16"/>
    </row>
    <row r="135" customFormat="false" ht="15" hidden="false" customHeight="false" outlineLevel="0" collapsed="false">
      <c r="B135" s="3"/>
      <c r="C135" s="4" t="str">
        <f aca="false">IF(B135="","",TEXT(B135,"aaa"))</f>
        <v/>
      </c>
      <c r="D135" s="23"/>
      <c r="E135" s="6"/>
      <c r="F135" s="6"/>
      <c r="G135" s="7" t="str">
        <f aca="false">IF(OR(E135="",F135=""),"",MAX(0,(F135-E135)*24-IF(AND(E135&lt;설정!C7,F135&gt;설정!C6),(설정!C7-설정!C6)*24,0)))</f>
        <v/>
      </c>
      <c r="H135" s="7" t="str">
        <f aca="false">IF(G135="","",MAX(0,G135-설정!C9))</f>
        <v/>
      </c>
      <c r="I135" s="8" t="str">
        <f aca="false">IF(E135="","",IF(E135&gt;설정!C5,"●",""))</f>
        <v/>
      </c>
      <c r="J135" s="8" t="str">
        <f aca="false">IF(F135="","",IF(F135&lt;설정!C6,"●",""))</f>
        <v/>
      </c>
      <c r="K135" s="8" t="str">
        <f aca="false">IF(AND(B135&lt;&gt;"",D135&lt;&gt;"",E135="",F135=""),"결근","")</f>
        <v/>
      </c>
      <c r="L135" s="9"/>
    </row>
    <row r="136" customFormat="false" ht="15" hidden="false" customHeight="false" outlineLevel="0" collapsed="false">
      <c r="B136" s="10"/>
      <c r="C136" s="11" t="str">
        <f aca="false">IF(B136="","",TEXT(B136,"aaa"))</f>
        <v/>
      </c>
      <c r="D136" s="24"/>
      <c r="E136" s="13"/>
      <c r="F136" s="13"/>
      <c r="G136" s="14" t="str">
        <f aca="false">IF(OR(E136="",F136=""),"",MAX(0,(F136-E136)*24-IF(AND(E136&lt;설정!C7,F136&gt;설정!C6),(설정!C7-설정!C6)*24,0)))</f>
        <v/>
      </c>
      <c r="H136" s="14" t="str">
        <f aca="false">IF(G136="","",MAX(0,G136-설정!C9))</f>
        <v/>
      </c>
      <c r="I136" s="15" t="str">
        <f aca="false">IF(E136="","",IF(E136&gt;설정!C5,"●",""))</f>
        <v/>
      </c>
      <c r="J136" s="15" t="str">
        <f aca="false">IF(F136="","",IF(F136&lt;설정!C6,"●",""))</f>
        <v/>
      </c>
      <c r="K136" s="15" t="str">
        <f aca="false">IF(AND(B136&lt;&gt;"",D136&lt;&gt;"",E136="",F136=""),"결근","")</f>
        <v/>
      </c>
      <c r="L136" s="16"/>
    </row>
    <row r="137" customFormat="false" ht="15" hidden="false" customHeight="false" outlineLevel="0" collapsed="false">
      <c r="B137" s="3"/>
      <c r="C137" s="4" t="str">
        <f aca="false">IF(B137="","",TEXT(B137,"aaa"))</f>
        <v/>
      </c>
      <c r="D137" s="23"/>
      <c r="E137" s="6"/>
      <c r="F137" s="6"/>
      <c r="G137" s="7" t="str">
        <f aca="false">IF(OR(E137="",F137=""),"",MAX(0,(F137-E137)*24-IF(AND(E137&lt;설정!C7,F137&gt;설정!C6),(설정!C7-설정!C6)*24,0)))</f>
        <v/>
      </c>
      <c r="H137" s="7" t="str">
        <f aca="false">IF(G137="","",MAX(0,G137-설정!C9))</f>
        <v/>
      </c>
      <c r="I137" s="8" t="str">
        <f aca="false">IF(E137="","",IF(E137&gt;설정!C5,"●",""))</f>
        <v/>
      </c>
      <c r="J137" s="8" t="str">
        <f aca="false">IF(F137="","",IF(F137&lt;설정!C6,"●",""))</f>
        <v/>
      </c>
      <c r="K137" s="8" t="str">
        <f aca="false">IF(AND(B137&lt;&gt;"",D137&lt;&gt;"",E137="",F137=""),"결근","")</f>
        <v/>
      </c>
      <c r="L137" s="9"/>
    </row>
    <row r="138" customFormat="false" ht="15" hidden="false" customHeight="false" outlineLevel="0" collapsed="false">
      <c r="B138" s="10"/>
      <c r="C138" s="11" t="str">
        <f aca="false">IF(B138="","",TEXT(B138,"aaa"))</f>
        <v/>
      </c>
      <c r="D138" s="24"/>
      <c r="E138" s="13"/>
      <c r="F138" s="13"/>
      <c r="G138" s="14" t="str">
        <f aca="false">IF(OR(E138="",F138=""),"",MAX(0,(F138-E138)*24-IF(AND(E138&lt;설정!C7,F138&gt;설정!C6),(설정!C7-설정!C6)*24,0)))</f>
        <v/>
      </c>
      <c r="H138" s="14" t="str">
        <f aca="false">IF(G138="","",MAX(0,G138-설정!C9))</f>
        <v/>
      </c>
      <c r="I138" s="15" t="str">
        <f aca="false">IF(E138="","",IF(E138&gt;설정!C5,"●",""))</f>
        <v/>
      </c>
      <c r="J138" s="15" t="str">
        <f aca="false">IF(F138="","",IF(F138&lt;설정!C6,"●",""))</f>
        <v/>
      </c>
      <c r="K138" s="15" t="str">
        <f aca="false">IF(AND(B138&lt;&gt;"",D138&lt;&gt;"",E138="",F138=""),"결근","")</f>
        <v/>
      </c>
      <c r="L138" s="16"/>
    </row>
    <row r="139" customFormat="false" ht="15" hidden="false" customHeight="false" outlineLevel="0" collapsed="false">
      <c r="B139" s="3"/>
      <c r="C139" s="4" t="str">
        <f aca="false">IF(B139="","",TEXT(B139,"aaa"))</f>
        <v/>
      </c>
      <c r="D139" s="23"/>
      <c r="E139" s="6"/>
      <c r="F139" s="6"/>
      <c r="G139" s="7" t="str">
        <f aca="false">IF(OR(E139="",F139=""),"",MAX(0,(F139-E139)*24-IF(AND(E139&lt;설정!C7,F139&gt;설정!C6),(설정!C7-설정!C6)*24,0)))</f>
        <v/>
      </c>
      <c r="H139" s="7" t="str">
        <f aca="false">IF(G139="","",MAX(0,G139-설정!C9))</f>
        <v/>
      </c>
      <c r="I139" s="8" t="str">
        <f aca="false">IF(E139="","",IF(E139&gt;설정!C5,"●",""))</f>
        <v/>
      </c>
      <c r="J139" s="8" t="str">
        <f aca="false">IF(F139="","",IF(F139&lt;설정!C6,"●",""))</f>
        <v/>
      </c>
      <c r="K139" s="8" t="str">
        <f aca="false">IF(AND(B139&lt;&gt;"",D139&lt;&gt;"",E139="",F139=""),"결근","")</f>
        <v/>
      </c>
      <c r="L139" s="9"/>
    </row>
    <row r="140" customFormat="false" ht="15" hidden="false" customHeight="false" outlineLevel="0" collapsed="false">
      <c r="B140" s="10"/>
      <c r="C140" s="11" t="str">
        <f aca="false">IF(B140="","",TEXT(B140,"aaa"))</f>
        <v/>
      </c>
      <c r="D140" s="24"/>
      <c r="E140" s="13"/>
      <c r="F140" s="13"/>
      <c r="G140" s="14" t="str">
        <f aca="false">IF(OR(E140="",F140=""),"",MAX(0,(F140-E140)*24-IF(AND(E140&lt;설정!C7,F140&gt;설정!C6),(설정!C7-설정!C6)*24,0)))</f>
        <v/>
      </c>
      <c r="H140" s="14" t="str">
        <f aca="false">IF(G140="","",MAX(0,G140-설정!C9))</f>
        <v/>
      </c>
      <c r="I140" s="15" t="str">
        <f aca="false">IF(E140="","",IF(E140&gt;설정!C5,"●",""))</f>
        <v/>
      </c>
      <c r="J140" s="15" t="str">
        <f aca="false">IF(F140="","",IF(F140&lt;설정!C6,"●",""))</f>
        <v/>
      </c>
      <c r="K140" s="15" t="str">
        <f aca="false">IF(AND(B140&lt;&gt;"",D140&lt;&gt;"",E140="",F140=""),"결근","")</f>
        <v/>
      </c>
      <c r="L140" s="16"/>
    </row>
    <row r="141" customFormat="false" ht="15" hidden="false" customHeight="false" outlineLevel="0" collapsed="false">
      <c r="B141" s="3"/>
      <c r="C141" s="4" t="str">
        <f aca="false">IF(B141="","",TEXT(B141,"aaa"))</f>
        <v/>
      </c>
      <c r="D141" s="23"/>
      <c r="E141" s="6"/>
      <c r="F141" s="6"/>
      <c r="G141" s="7" t="str">
        <f aca="false">IF(OR(E141="",F141=""),"",MAX(0,(F141-E141)*24-IF(AND(E141&lt;설정!C7,F141&gt;설정!C6),(설정!C7-설정!C6)*24,0)))</f>
        <v/>
      </c>
      <c r="H141" s="7" t="str">
        <f aca="false">IF(G141="","",MAX(0,G141-설정!C9))</f>
        <v/>
      </c>
      <c r="I141" s="8" t="str">
        <f aca="false">IF(E141="","",IF(E141&gt;설정!C5,"●",""))</f>
        <v/>
      </c>
      <c r="J141" s="8" t="str">
        <f aca="false">IF(F141="","",IF(F141&lt;설정!C6,"●",""))</f>
        <v/>
      </c>
      <c r="K141" s="8" t="str">
        <f aca="false">IF(AND(B141&lt;&gt;"",D141&lt;&gt;"",E141="",F141=""),"결근","")</f>
        <v/>
      </c>
      <c r="L141" s="9"/>
    </row>
    <row r="142" customFormat="false" ht="15" hidden="false" customHeight="false" outlineLevel="0" collapsed="false">
      <c r="B142" s="10"/>
      <c r="C142" s="11" t="str">
        <f aca="false">IF(B142="","",TEXT(B142,"aaa"))</f>
        <v/>
      </c>
      <c r="D142" s="24"/>
      <c r="E142" s="13"/>
      <c r="F142" s="13"/>
      <c r="G142" s="14" t="str">
        <f aca="false">IF(OR(E142="",F142=""),"",MAX(0,(F142-E142)*24-IF(AND(E142&lt;설정!C7,F142&gt;설정!C6),(설정!C7-설정!C6)*24,0)))</f>
        <v/>
      </c>
      <c r="H142" s="14" t="str">
        <f aca="false">IF(G142="","",MAX(0,G142-설정!C9))</f>
        <v/>
      </c>
      <c r="I142" s="15" t="str">
        <f aca="false">IF(E142="","",IF(E142&gt;설정!C5,"●",""))</f>
        <v/>
      </c>
      <c r="J142" s="15" t="str">
        <f aca="false">IF(F142="","",IF(F142&lt;설정!C6,"●",""))</f>
        <v/>
      </c>
      <c r="K142" s="15" t="str">
        <f aca="false">IF(AND(B142&lt;&gt;"",D142&lt;&gt;"",E142="",F142=""),"결근","")</f>
        <v/>
      </c>
      <c r="L142" s="16"/>
    </row>
    <row r="143" customFormat="false" ht="15" hidden="false" customHeight="false" outlineLevel="0" collapsed="false">
      <c r="B143" s="3"/>
      <c r="C143" s="4" t="str">
        <f aca="false">IF(B143="","",TEXT(B143,"aaa"))</f>
        <v/>
      </c>
      <c r="D143" s="23"/>
      <c r="E143" s="6"/>
      <c r="F143" s="6"/>
      <c r="G143" s="7" t="str">
        <f aca="false">IF(OR(E143="",F143=""),"",MAX(0,(F143-E143)*24-IF(AND(E143&lt;설정!C7,F143&gt;설정!C6),(설정!C7-설정!C6)*24,0)))</f>
        <v/>
      </c>
      <c r="H143" s="7" t="str">
        <f aca="false">IF(G143="","",MAX(0,G143-설정!C9))</f>
        <v/>
      </c>
      <c r="I143" s="8" t="str">
        <f aca="false">IF(E143="","",IF(E143&gt;설정!C5,"●",""))</f>
        <v/>
      </c>
      <c r="J143" s="8" t="str">
        <f aca="false">IF(F143="","",IF(F143&lt;설정!C6,"●",""))</f>
        <v/>
      </c>
      <c r="K143" s="8" t="str">
        <f aca="false">IF(AND(B143&lt;&gt;"",D143&lt;&gt;"",E143="",F143=""),"결근","")</f>
        <v/>
      </c>
      <c r="L143" s="9"/>
    </row>
    <row r="144" customFormat="false" ht="15" hidden="false" customHeight="false" outlineLevel="0" collapsed="false">
      <c r="B144" s="10"/>
      <c r="C144" s="11" t="str">
        <f aca="false">IF(B144="","",TEXT(B144,"aaa"))</f>
        <v/>
      </c>
      <c r="D144" s="24"/>
      <c r="E144" s="13"/>
      <c r="F144" s="13"/>
      <c r="G144" s="14" t="str">
        <f aca="false">IF(OR(E144="",F144=""),"",MAX(0,(F144-E144)*24-IF(AND(E144&lt;설정!C7,F144&gt;설정!C6),(설정!C7-설정!C6)*24,0)))</f>
        <v/>
      </c>
      <c r="H144" s="14" t="str">
        <f aca="false">IF(G144="","",MAX(0,G144-설정!C9))</f>
        <v/>
      </c>
      <c r="I144" s="15" t="str">
        <f aca="false">IF(E144="","",IF(E144&gt;설정!C5,"●",""))</f>
        <v/>
      </c>
      <c r="J144" s="15" t="str">
        <f aca="false">IF(F144="","",IF(F144&lt;설정!C6,"●",""))</f>
        <v/>
      </c>
      <c r="K144" s="15" t="str">
        <f aca="false">IF(AND(B144&lt;&gt;"",D144&lt;&gt;"",E144="",F144=""),"결근","")</f>
        <v/>
      </c>
      <c r="L144" s="16"/>
    </row>
    <row r="145" customFormat="false" ht="15" hidden="false" customHeight="false" outlineLevel="0" collapsed="false">
      <c r="B145" s="3"/>
      <c r="C145" s="4" t="str">
        <f aca="false">IF(B145="","",TEXT(B145,"aaa"))</f>
        <v/>
      </c>
      <c r="D145" s="23"/>
      <c r="E145" s="6"/>
      <c r="F145" s="6"/>
      <c r="G145" s="7" t="str">
        <f aca="false">IF(OR(E145="",F145=""),"",MAX(0,(F145-E145)*24-IF(AND(E145&lt;설정!C7,F145&gt;설정!C6),(설정!C7-설정!C6)*24,0)))</f>
        <v/>
      </c>
      <c r="H145" s="7" t="str">
        <f aca="false">IF(G145="","",MAX(0,G145-설정!C9))</f>
        <v/>
      </c>
      <c r="I145" s="8" t="str">
        <f aca="false">IF(E145="","",IF(E145&gt;설정!C5,"●",""))</f>
        <v/>
      </c>
      <c r="J145" s="8" t="str">
        <f aca="false">IF(F145="","",IF(F145&lt;설정!C6,"●",""))</f>
        <v/>
      </c>
      <c r="K145" s="8" t="str">
        <f aca="false">IF(AND(B145&lt;&gt;"",D145&lt;&gt;"",E145="",F145=""),"결근","")</f>
        <v/>
      </c>
      <c r="L145" s="9"/>
    </row>
    <row r="146" customFormat="false" ht="15" hidden="false" customHeight="false" outlineLevel="0" collapsed="false">
      <c r="B146" s="10"/>
      <c r="C146" s="11" t="str">
        <f aca="false">IF(B146="","",TEXT(B146,"aaa"))</f>
        <v/>
      </c>
      <c r="D146" s="24"/>
      <c r="E146" s="13"/>
      <c r="F146" s="13"/>
      <c r="G146" s="14" t="str">
        <f aca="false">IF(OR(E146="",F146=""),"",MAX(0,(F146-E146)*24-IF(AND(E146&lt;설정!C7,F146&gt;설정!C6),(설정!C7-설정!C6)*24,0)))</f>
        <v/>
      </c>
      <c r="H146" s="14" t="str">
        <f aca="false">IF(G146="","",MAX(0,G146-설정!C9))</f>
        <v/>
      </c>
      <c r="I146" s="15" t="str">
        <f aca="false">IF(E146="","",IF(E146&gt;설정!C5,"●",""))</f>
        <v/>
      </c>
      <c r="J146" s="15" t="str">
        <f aca="false">IF(F146="","",IF(F146&lt;설정!C6,"●",""))</f>
        <v/>
      </c>
      <c r="K146" s="15" t="str">
        <f aca="false">IF(AND(B146&lt;&gt;"",D146&lt;&gt;"",E146="",F146=""),"결근","")</f>
        <v/>
      </c>
      <c r="L146" s="16"/>
    </row>
    <row r="147" customFormat="false" ht="15" hidden="false" customHeight="false" outlineLevel="0" collapsed="false">
      <c r="B147" s="3"/>
      <c r="C147" s="4" t="str">
        <f aca="false">IF(B147="","",TEXT(B147,"aaa"))</f>
        <v/>
      </c>
      <c r="D147" s="23"/>
      <c r="E147" s="6"/>
      <c r="F147" s="6"/>
      <c r="G147" s="7" t="str">
        <f aca="false">IF(OR(E147="",F147=""),"",MAX(0,(F147-E147)*24-IF(AND(E147&lt;설정!C7,F147&gt;설정!C6),(설정!C7-설정!C6)*24,0)))</f>
        <v/>
      </c>
      <c r="H147" s="7" t="str">
        <f aca="false">IF(G147="","",MAX(0,G147-설정!C9))</f>
        <v/>
      </c>
      <c r="I147" s="8" t="str">
        <f aca="false">IF(E147="","",IF(E147&gt;설정!C5,"●",""))</f>
        <v/>
      </c>
      <c r="J147" s="8" t="str">
        <f aca="false">IF(F147="","",IF(F147&lt;설정!C6,"●",""))</f>
        <v/>
      </c>
      <c r="K147" s="8" t="str">
        <f aca="false">IF(AND(B147&lt;&gt;"",D147&lt;&gt;"",E147="",F147=""),"결근","")</f>
        <v/>
      </c>
      <c r="L147" s="9"/>
    </row>
    <row r="148" customFormat="false" ht="15" hidden="false" customHeight="false" outlineLevel="0" collapsed="false">
      <c r="B148" s="10"/>
      <c r="C148" s="11" t="str">
        <f aca="false">IF(B148="","",TEXT(B148,"aaa"))</f>
        <v/>
      </c>
      <c r="D148" s="24"/>
      <c r="E148" s="13"/>
      <c r="F148" s="13"/>
      <c r="G148" s="14" t="str">
        <f aca="false">IF(OR(E148="",F148=""),"",MAX(0,(F148-E148)*24-IF(AND(E148&lt;설정!C7,F148&gt;설정!C6),(설정!C7-설정!C6)*24,0)))</f>
        <v/>
      </c>
      <c r="H148" s="14" t="str">
        <f aca="false">IF(G148="","",MAX(0,G148-설정!C9))</f>
        <v/>
      </c>
      <c r="I148" s="15" t="str">
        <f aca="false">IF(E148="","",IF(E148&gt;설정!C5,"●",""))</f>
        <v/>
      </c>
      <c r="J148" s="15" t="str">
        <f aca="false">IF(F148="","",IF(F148&lt;설정!C6,"●",""))</f>
        <v/>
      </c>
      <c r="K148" s="15" t="str">
        <f aca="false">IF(AND(B148&lt;&gt;"",D148&lt;&gt;"",E148="",F148=""),"결근","")</f>
        <v/>
      </c>
      <c r="L148" s="16"/>
    </row>
    <row r="149" customFormat="false" ht="15" hidden="false" customHeight="false" outlineLevel="0" collapsed="false">
      <c r="B149" s="3"/>
      <c r="C149" s="4" t="str">
        <f aca="false">IF(B149="","",TEXT(B149,"aaa"))</f>
        <v/>
      </c>
      <c r="D149" s="23"/>
      <c r="E149" s="6"/>
      <c r="F149" s="6"/>
      <c r="G149" s="7" t="str">
        <f aca="false">IF(OR(E149="",F149=""),"",MAX(0,(F149-E149)*24-IF(AND(E149&lt;설정!C7,F149&gt;설정!C6),(설정!C7-설정!C6)*24,0)))</f>
        <v/>
      </c>
      <c r="H149" s="7" t="str">
        <f aca="false">IF(G149="","",MAX(0,G149-설정!C9))</f>
        <v/>
      </c>
      <c r="I149" s="8" t="str">
        <f aca="false">IF(E149="","",IF(E149&gt;설정!C5,"●",""))</f>
        <v/>
      </c>
      <c r="J149" s="8" t="str">
        <f aca="false">IF(F149="","",IF(F149&lt;설정!C6,"●",""))</f>
        <v/>
      </c>
      <c r="K149" s="8" t="str">
        <f aca="false">IF(AND(B149&lt;&gt;"",D149&lt;&gt;"",E149="",F149=""),"결근","")</f>
        <v/>
      </c>
      <c r="L149" s="9"/>
    </row>
    <row r="150" customFormat="false" ht="15" hidden="false" customHeight="false" outlineLevel="0" collapsed="false">
      <c r="B150" s="10"/>
      <c r="C150" s="11" t="str">
        <f aca="false">IF(B150="","",TEXT(B150,"aaa"))</f>
        <v/>
      </c>
      <c r="D150" s="24"/>
      <c r="E150" s="13"/>
      <c r="F150" s="13"/>
      <c r="G150" s="14" t="str">
        <f aca="false">IF(OR(E150="",F150=""),"",MAX(0,(F150-E150)*24-IF(AND(E150&lt;설정!C7,F150&gt;설정!C6),(설정!C7-설정!C6)*24,0)))</f>
        <v/>
      </c>
      <c r="H150" s="14" t="str">
        <f aca="false">IF(G150="","",MAX(0,G150-설정!C9))</f>
        <v/>
      </c>
      <c r="I150" s="15" t="str">
        <f aca="false">IF(E150="","",IF(E150&gt;설정!C5,"●",""))</f>
        <v/>
      </c>
      <c r="J150" s="15" t="str">
        <f aca="false">IF(F150="","",IF(F150&lt;설정!C6,"●",""))</f>
        <v/>
      </c>
      <c r="K150" s="15" t="str">
        <f aca="false">IF(AND(B150&lt;&gt;"",D150&lt;&gt;"",E150="",F150=""),"결근","")</f>
        <v/>
      </c>
      <c r="L150" s="16"/>
    </row>
    <row r="151" customFormat="false" ht="15" hidden="false" customHeight="false" outlineLevel="0" collapsed="false">
      <c r="B151" s="3"/>
      <c r="C151" s="4" t="str">
        <f aca="false">IF(B151="","",TEXT(B151,"aaa"))</f>
        <v/>
      </c>
      <c r="D151" s="23"/>
      <c r="E151" s="6"/>
      <c r="F151" s="6"/>
      <c r="G151" s="7" t="str">
        <f aca="false">IF(OR(E151="",F151=""),"",MAX(0,(F151-E151)*24-IF(AND(E151&lt;설정!C7,F151&gt;설정!C6),(설정!C7-설정!C6)*24,0)))</f>
        <v/>
      </c>
      <c r="H151" s="7" t="str">
        <f aca="false">IF(G151="","",MAX(0,G151-설정!C9))</f>
        <v/>
      </c>
      <c r="I151" s="8" t="str">
        <f aca="false">IF(E151="","",IF(E151&gt;설정!C5,"●",""))</f>
        <v/>
      </c>
      <c r="J151" s="8" t="str">
        <f aca="false">IF(F151="","",IF(F151&lt;설정!C6,"●",""))</f>
        <v/>
      </c>
      <c r="K151" s="8" t="str">
        <f aca="false">IF(AND(B151&lt;&gt;"",D151&lt;&gt;"",E151="",F151=""),"결근","")</f>
        <v/>
      </c>
      <c r="L151" s="9"/>
    </row>
    <row r="152" customFormat="false" ht="15" hidden="false" customHeight="false" outlineLevel="0" collapsed="false">
      <c r="B152" s="10"/>
      <c r="C152" s="11" t="str">
        <f aca="false">IF(B152="","",TEXT(B152,"aaa"))</f>
        <v/>
      </c>
      <c r="D152" s="24"/>
      <c r="E152" s="13"/>
      <c r="F152" s="13"/>
      <c r="G152" s="14" t="str">
        <f aca="false">IF(OR(E152="",F152=""),"",MAX(0,(F152-E152)*24-IF(AND(E152&lt;설정!C7,F152&gt;설정!C6),(설정!C7-설정!C6)*24,0)))</f>
        <v/>
      </c>
      <c r="H152" s="14" t="str">
        <f aca="false">IF(G152="","",MAX(0,G152-설정!C9))</f>
        <v/>
      </c>
      <c r="I152" s="15" t="str">
        <f aca="false">IF(E152="","",IF(E152&gt;설정!C5,"●",""))</f>
        <v/>
      </c>
      <c r="J152" s="15" t="str">
        <f aca="false">IF(F152="","",IF(F152&lt;설정!C6,"●",""))</f>
        <v/>
      </c>
      <c r="K152" s="15" t="str">
        <f aca="false">IF(AND(B152&lt;&gt;"",D152&lt;&gt;"",E152="",F152=""),"결근","")</f>
        <v/>
      </c>
      <c r="L152" s="16"/>
    </row>
    <row r="153" customFormat="false" ht="15" hidden="false" customHeight="false" outlineLevel="0" collapsed="false">
      <c r="B153" s="3"/>
      <c r="C153" s="4" t="str">
        <f aca="false">IF(B153="","",TEXT(B153,"aaa"))</f>
        <v/>
      </c>
      <c r="D153" s="23"/>
      <c r="E153" s="6"/>
      <c r="F153" s="6"/>
      <c r="G153" s="7" t="str">
        <f aca="false">IF(OR(E153="",F153=""),"",MAX(0,(F153-E153)*24-IF(AND(E153&lt;설정!C7,F153&gt;설정!C6),(설정!C7-설정!C6)*24,0)))</f>
        <v/>
      </c>
      <c r="H153" s="7" t="str">
        <f aca="false">IF(G153="","",MAX(0,G153-설정!C9))</f>
        <v/>
      </c>
      <c r="I153" s="8" t="str">
        <f aca="false">IF(E153="","",IF(E153&gt;설정!C5,"●",""))</f>
        <v/>
      </c>
      <c r="J153" s="8" t="str">
        <f aca="false">IF(F153="","",IF(F153&lt;설정!C6,"●",""))</f>
        <v/>
      </c>
      <c r="K153" s="8" t="str">
        <f aca="false">IF(AND(B153&lt;&gt;"",D153&lt;&gt;"",E153="",F153=""),"결근","")</f>
        <v/>
      </c>
      <c r="L153" s="9"/>
    </row>
    <row r="154" customFormat="false" ht="15" hidden="false" customHeight="false" outlineLevel="0" collapsed="false">
      <c r="B154" s="10"/>
      <c r="C154" s="11" t="str">
        <f aca="false">IF(B154="","",TEXT(B154,"aaa"))</f>
        <v/>
      </c>
      <c r="D154" s="24"/>
      <c r="E154" s="13"/>
      <c r="F154" s="13"/>
      <c r="G154" s="14" t="str">
        <f aca="false">IF(OR(E154="",F154=""),"",MAX(0,(F154-E154)*24-IF(AND(E154&lt;설정!C7,F154&gt;설정!C6),(설정!C7-설정!C6)*24,0)))</f>
        <v/>
      </c>
      <c r="H154" s="14" t="str">
        <f aca="false">IF(G154="","",MAX(0,G154-설정!C9))</f>
        <v/>
      </c>
      <c r="I154" s="15" t="str">
        <f aca="false">IF(E154="","",IF(E154&gt;설정!C5,"●",""))</f>
        <v/>
      </c>
      <c r="J154" s="15" t="str">
        <f aca="false">IF(F154="","",IF(F154&lt;설정!C6,"●",""))</f>
        <v/>
      </c>
      <c r="K154" s="15" t="str">
        <f aca="false">IF(AND(B154&lt;&gt;"",D154&lt;&gt;"",E154="",F154=""),"결근","")</f>
        <v/>
      </c>
      <c r="L154" s="16"/>
    </row>
    <row r="155" customFormat="false" ht="15" hidden="false" customHeight="false" outlineLevel="0" collapsed="false">
      <c r="B155" s="3"/>
      <c r="C155" s="4" t="str">
        <f aca="false">IF(B155="","",TEXT(B155,"aaa"))</f>
        <v/>
      </c>
      <c r="D155" s="23"/>
      <c r="E155" s="6"/>
      <c r="F155" s="6"/>
      <c r="G155" s="7" t="str">
        <f aca="false">IF(OR(E155="",F155=""),"",MAX(0,(F155-E155)*24-IF(AND(E155&lt;설정!C7,F155&gt;설정!C6),(설정!C7-설정!C6)*24,0)))</f>
        <v/>
      </c>
      <c r="H155" s="7" t="str">
        <f aca="false">IF(G155="","",MAX(0,G155-설정!C9))</f>
        <v/>
      </c>
      <c r="I155" s="8" t="str">
        <f aca="false">IF(E155="","",IF(E155&gt;설정!C5,"●",""))</f>
        <v/>
      </c>
      <c r="J155" s="8" t="str">
        <f aca="false">IF(F155="","",IF(F155&lt;설정!C6,"●",""))</f>
        <v/>
      </c>
      <c r="K155" s="8" t="str">
        <f aca="false">IF(AND(B155&lt;&gt;"",D155&lt;&gt;"",E155="",F155=""),"결근","")</f>
        <v/>
      </c>
      <c r="L155" s="9"/>
    </row>
    <row r="157" customFormat="false" ht="29.85" hidden="false" customHeight="true" outlineLevel="0" collapsed="false">
      <c r="B157" s="19" t="s">
        <v>19</v>
      </c>
      <c r="C157" s="19"/>
      <c r="D157" s="19" t="s">
        <v>20</v>
      </c>
      <c r="E157" s="20" t="n">
        <f aca="false">COUNTA(E5:E155)</f>
        <v>0</v>
      </c>
      <c r="F157" s="19" t="s">
        <v>21</v>
      </c>
      <c r="G157" s="21" t="n">
        <f aca="false">SUM(G5:G155)</f>
        <v>0</v>
      </c>
      <c r="H157" s="19" t="s">
        <v>22</v>
      </c>
      <c r="I157" s="21" t="n">
        <f aca="false">SUM(H5:H155)</f>
        <v>0</v>
      </c>
      <c r="J157" s="19" t="s">
        <v>23</v>
      </c>
      <c r="K157" s="22" t="n">
        <f aca="false">COUNTIF(I5:I155,"●")</f>
        <v>0</v>
      </c>
    </row>
    <row r="158" customFormat="false" ht="29.85" hidden="false" customHeight="false" outlineLevel="0" collapsed="false">
      <c r="J158" s="19" t="s">
        <v>24</v>
      </c>
      <c r="K158" s="22" t="n">
        <f aca="false">COUNTIF(K5:K155,"결근")</f>
        <v>0</v>
      </c>
    </row>
  </sheetData>
  <mergeCells count="2">
    <mergeCell ref="B2:L2"/>
    <mergeCell ref="B157:C157"/>
  </mergeCells>
  <conditionalFormatting sqref="C5:C155">
    <cfRule type="cellIs" priority="2" operator="equal" aboveAverage="0" equalAverage="0" bottom="0" percent="0" rank="0" text="" dxfId="0">
      <formula>"토"</formula>
    </cfRule>
    <cfRule type="cellIs" priority="3" operator="equal" aboveAverage="0" equalAverage="0" bottom="0" percent="0" rank="0" text="" dxfId="0">
      <formula>"일"</formula>
    </cfRule>
  </conditionalFormatting>
  <conditionalFormatting sqref="I5:J155">
    <cfRule type="cellIs" priority="4" operator="equal" aboveAverage="0" equalAverage="0" bottom="0" percent="0" rank="0" text="" dxfId="1">
      <formula>"●"</formula>
    </cfRule>
  </conditionalFormatting>
  <conditionalFormatting sqref="K5:K155">
    <cfRule type="cellIs" priority="5" operator="equal" aboveAverage="0" equalAverage="0" bottom="0" percent="0" rank="0" text="" dxfId="1">
      <formula>"결근"</formula>
    </cfRule>
  </conditionalFormatting>
  <dataValidations count="1">
    <dataValidation allowBlank="true" errorStyle="stop" operator="between" prompt="직원을 선택하세요" promptTitle="직원명" showDropDown="false" showErrorMessage="false" showInputMessage="false" sqref="D5:D155" type="list">
      <formula1>설정!$B$13:$B$42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2026-03-15T05:26:56Z</dcterms:created>
  <dc:creator>openpyxl</dc:creator>
  <dc:description/>
  <dc:language>en-US</dc:language>
  <cp:lastModifiedBy/>
  <dcterms:modified xsi:type="dcterms:W3CDTF">2026-03-15T05:27:06Z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