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Budget Setup" sheetId="2" state="visible" r:id="rId4"/>
    <sheet name="Jan" sheetId="3" state="visible" r:id="rId5"/>
    <sheet name="Feb" sheetId="4" state="visible" r:id="rId6"/>
    <sheet name="Mar" sheetId="5" state="visible" r:id="rId7"/>
    <sheet name="Apr" sheetId="6" state="visible" r:id="rId8"/>
    <sheet name="May" sheetId="7" state="visible" r:id="rId9"/>
    <sheet name="Jun" sheetId="8" state="visible" r:id="rId10"/>
    <sheet name="Jul" sheetId="9" state="visible" r:id="rId11"/>
    <sheet name="Aug" sheetId="10" state="visible" r:id="rId12"/>
    <sheet name="Sep" sheetId="11" state="visible" r:id="rId13"/>
    <sheet name="Oct" sheetId="12" state="visible" r:id="rId14"/>
    <sheet name="Nov" sheetId="13" state="visible" r:id="rId15"/>
    <sheet name="Dec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<sst xmlns="http://schemas.openxmlformats.org/spreadsheetml/2006/main" count="306" uniqueCount="54">
  <si>
    <t xml:space="preserve">📊 2026 Budget Dashboard</t>
  </si>
  <si>
    <t xml:space="preserve">Month</t>
  </si>
  <si>
    <t xml:space="preserve">Budget</t>
  </si>
  <si>
    <t xml:space="preserve">Actual</t>
  </si>
  <si>
    <t xml:space="preserve">Remaining</t>
  </si>
  <si>
    <t xml:space="preserve">% Used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</si>
  <si>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</si>
  <si>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</si>
  <si>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</si>
  <si>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</si>
  <si>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</si>
  <si>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</si>
  <si>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</si>
  <si>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</si>
  <si>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</si>
  <si>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</si>
  <si>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</si>
  <si>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</si>
  <si>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</si>
  <si>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💰 2026 Budget Setup</t>
  </si>
  <si>
    <t xml:space="preserve">Category</t>
  </si>
  <si>
    <t xml:space="preserve">Monthly Budget</t>
  </si>
  <si>
    <t xml:space="preserve">Annual Budget</t>
  </si>
  <si>
    <t xml:space="preserve">Ratio</t>
  </si>
  <si>
    <t xml:space="preserve">Rent/Mortgage</t>
  </si>
  <si>
    <t xml:space="preserve">Groceries</t>
  </si>
  <si>
    <t xml:space="preserve">Transportation</t>
  </si>
  <si>
    <t xml:space="preserve">Utilities</t>
  </si>
  <si>
    <t xml:space="preserve">Clothing</t>
  </si>
  <si>
    <t xml:space="preserve">Medical</t>
  </si>
  <si>
    <t xml:space="preserve">Education</t>
  </si>
  <si>
    <t xml:space="preserve">Entertainment</t>
  </si>
  <si>
    <t xml:space="preserve">Insurance</t>
  </si>
  <si>
    <t xml:space="preserve">Savings/Investment</t>
  </si>
  <si>
    <t xml:space="preserve">Household</t>
  </si>
  <si>
    <t xml:space="preserve">Gifts/Events</t>
  </si>
  <si>
    <t xml:space="preserve">Subscriptions</t>
  </si>
  <si>
    <t xml:space="preserve">Pets</t>
  </si>
  <si>
    <t xml:space="preserve">Misc</t>
  </si>
  <si>
    <t xml:space="preserve">Total</t>
  </si>
  <si>
    <t xml:space="preserve">Monthly Income</t>
  </si>
  <si>
    <t xml:space="preserve">Monthly Surplus</t>
  </si>
  <si>
    <t xml:space="preserve">📅 2026 Jan Actuals</t>
  </si>
  <si>
    <t xml:space="preserve">📅 2026 Feb Actuals</t>
  </si>
  <si>
    <t xml:space="preserve">📅 2026 Mar Actuals</t>
  </si>
  <si>
    <t xml:space="preserve">📅 2026 Apr Actuals</t>
  </si>
  <si>
    <t xml:space="preserve">📅 2026 May Actuals</t>
  </si>
  <si>
    <t xml:space="preserve">📅 2026 Jun Actuals</t>
  </si>
  <si>
    <t xml:space="preserve">📅 2026 Jul Actuals</t>
  </si>
  <si>
    <t xml:space="preserve">📅 2026 Aug Actuals</t>
  </si>
  <si>
    <t xml:space="preserve">📅 2026 Sep Actuals</t>
  </si>
  <si>
    <t xml:space="preserve">📅 2026 Oct Actuals</t>
  </si>
  <si>
    <t xml:space="preserve">📅 2026 Nov Actuals</t>
  </si>
  <si>
    <t xml:space="preserve">📅 2026 Dec Actuals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</si>
</sst>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1B2A4A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1B2A4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2C3E6B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E2EFDA"/>
        <bgColor rgb="FFEDF2F9"/>
      </patternFill>
    </fill>
    <fill>
      <patternFill patternType="solid">
        <fgColor rgb="FFFFF2CC"/>
        <bgColor rgb="FFFCE4EC"/>
      </patternFill>
    </fill>
    <fill>
      <patternFill patternType="solid">
        <fgColor rgb="FFD6E4F0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Budget vs Actual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Dashboard!C4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Dashboard!$C$5:$C$16</c:f>
              <c:numCache>
                <c:formatCode>\$#,##0</c:formatCode>
                <c:ptCount val="12"/>
                <c:pt idx="0">
                  <c:v>3930</c:v>
                </c:pt>
                <c:pt idx="1">
                  <c:v>3930</c:v>
                </c:pt>
                <c:pt idx="2">
                  <c:v>3930</c:v>
                </c:pt>
                <c:pt idx="3">
                  <c:v>3930</c:v>
                </c:pt>
                <c:pt idx="4">
                  <c:v>3930</c:v>
                </c:pt>
                <c:pt idx="5">
                  <c:v>3930</c:v>
                </c:pt>
                <c:pt idx="6">
                  <c:v>3930</c:v>
                </c:pt>
                <c:pt idx="7">
                  <c:v>3930</c:v>
                </c:pt>
                <c:pt idx="8">
                  <c:v>3930</c:v>
                </c:pt>
                <c:pt idx="9">
                  <c:v>3930</c:v>
                </c:pt>
                <c:pt idx="10">
                  <c:v>3930</c:v>
                </c:pt>
                <c:pt idx="11">
                  <c:v>3930</c:v>
                </c:pt>
              </c:numCache>
            </c:numRef>
          </c:val>
        </c:ser>
        <c:ser>
          <c:idx val="1"/>
          <c:order val="1"/>
          <c:tx>
            <c:strRef>
              <c:f>Dashboard!D4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Dashboard!$D$5:$D$16</c:f>
              <c:numCache>
                <c:formatCode>\$#,##0</c:formatCode>
                <c:ptCount val="12"/>
                <c:pt idx="0">
                  <c:v>3721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52713450"/>
        <c:axId val="96040738"/>
      </c:barChart>
      <c:catAx>
        <c:axId val="5271345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040738"/>
        <c:crosses val="autoZero"/>
        <c:auto val="1"/>
        <c:lblAlgn val="ctr"/>
        <c:lblOffset val="100"/>
        <c:noMultiLvlLbl val="0"/>
      </c:catAx>
      <c:valAx>
        <c:axId val="960407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271345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321480</xdr:rowOff>
    </xdr:from>
    <xdr:to>
      <xdr:col>11</xdr:col>
      <xdr:colOff>491760</xdr:colOff>
      <xdr:row>41</xdr:row>
      <xdr:rowOff>87840</xdr:rowOff>
    </xdr:to>
    <xdr:graphicFrame>
      <xdr:nvGraphicFramePr>
        <xdr:cNvPr id="0" name="Chart 1"/>
        <xdr:cNvGraphicFramePr/>
      </xdr:nvGraphicFramePr>
      <xdr:xfrm>
        <a:off x="211320" y="342900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9.7" hidden="false" customHeight="true" outlineLevel="0" collapsed="false">
      <c r="B2" s="1" t="s">
        <v>0</v>
      </c>
      <c r="C2" s="1"/>
      <c r="D2" s="1"/>
      <c r="E2" s="1"/>
      <c r="F2" s="1"/>
      <c r="G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3" t="s">
        <v>6</v>
      </c>
      <c r="C5" s="4" t="n">
        <f aca="false">Jan!C20</f>
        <v>3930</v>
      </c>
      <c r="D5" s="4" t="n">
        <f aca="false">Jan!D20</f>
        <v>3721</v>
      </c>
      <c r="E5" s="5" t="n">
        <f aca="false">C5-D5</f>
        <v>209</v>
      </c>
      <c r="F5" s="6" t="n">
        <f aca="false">IF(C5=0,0,D5/C5)</f>
        <v>0.946819338422392</v>
      </c>
    </row>
    <row r="6" customFormat="false" ht="15" hidden="false" customHeight="false" outlineLevel="0" collapsed="false">
      <c r="B6" s="7" t="s">
        <v>7</v>
      </c>
      <c r="C6" s="8" t="n">
        <f aca="false">Feb!C20</f>
        <v>3930</v>
      </c>
      <c r="D6" s="8" t="n">
        <f aca="false">Feb!D20</f>
        <v>0</v>
      </c>
      <c r="E6" s="9" t="n">
        <f aca="false">C6-D6</f>
        <v>3930</v>
      </c>
      <c r="F6" s="10" t="n">
        <f aca="false">IF(C6=0,0,D6/C6)</f>
        <v>0</v>
      </c>
    </row>
    <row r="7" customFormat="false" ht="15" hidden="false" customHeight="false" outlineLevel="0" collapsed="false">
      <c r="B7" s="3" t="s">
        <v>8</v>
      </c>
      <c r="C7" s="4" t="n">
        <f aca="false">Mar!C20</f>
        <v>3930</v>
      </c>
      <c r="D7" s="4" t="n">
        <f aca="false">Mar!D20</f>
        <v>0</v>
      </c>
      <c r="E7" s="5" t="n">
        <f aca="false">C7-D7</f>
        <v>3930</v>
      </c>
      <c r="F7" s="6" t="n">
        <f aca="false">IF(C7=0,0,D7/C7)</f>
        <v>0</v>
      </c>
    </row>
    <row r="8" customFormat="false" ht="15" hidden="false" customHeight="false" outlineLevel="0" collapsed="false">
      <c r="B8" s="7" t="s">
        <v>9</v>
      </c>
      <c r="C8" s="8" t="n">
        <f aca="false">Apr!C20</f>
        <v>3930</v>
      </c>
      <c r="D8" s="8" t="n">
        <f aca="false">Apr!D20</f>
        <v>0</v>
      </c>
      <c r="E8" s="9" t="n">
        <f aca="false">C8-D8</f>
        <v>3930</v>
      </c>
      <c r="F8" s="10" t="n">
        <f aca="false">IF(C8=0,0,D8/C8)</f>
        <v>0</v>
      </c>
    </row>
    <row r="9" customFormat="false" ht="15" hidden="false" customHeight="false" outlineLevel="0" collapsed="false">
      <c r="B9" s="3" t="s">
        <v>10</v>
      </c>
      <c r="C9" s="4" t="n">
        <f aca="false">May!C20</f>
        <v>3930</v>
      </c>
      <c r="D9" s="4" t="n">
        <f aca="false">May!D20</f>
        <v>0</v>
      </c>
      <c r="E9" s="5" t="n">
        <f aca="false">C9-D9</f>
        <v>3930</v>
      </c>
      <c r="F9" s="6" t="n">
        <f aca="false">IF(C9=0,0,D9/C9)</f>
        <v>0</v>
      </c>
    </row>
    <row r="10" customFormat="false" ht="15" hidden="false" customHeight="false" outlineLevel="0" collapsed="false">
      <c r="B10" s="7" t="s">
        <v>11</v>
      </c>
      <c r="C10" s="8" t="n">
        <f aca="false">Jun!C20</f>
        <v>3930</v>
      </c>
      <c r="D10" s="8" t="n">
        <f aca="false">Jun!D20</f>
        <v>0</v>
      </c>
      <c r="E10" s="9" t="n">
        <f aca="false">C10-D10</f>
        <v>3930</v>
      </c>
      <c r="F10" s="10" t="n">
        <f aca="false">IF(C10=0,0,D10/C10)</f>
        <v>0</v>
      </c>
    </row>
    <row r="11" customFormat="false" ht="15" hidden="false" customHeight="false" outlineLevel="0" collapsed="false">
      <c r="B11" s="3" t="s">
        <v>12</v>
      </c>
      <c r="C11" s="4" t="n">
        <f aca="false">Jul!C20</f>
        <v>3930</v>
      </c>
      <c r="D11" s="4" t="n">
        <f aca="false">Jul!D20</f>
        <v>0</v>
      </c>
      <c r="E11" s="5" t="n">
        <f aca="false">C11-D11</f>
        <v>3930</v>
      </c>
      <c r="F11" s="6" t="n">
        <f aca="false">IF(C11=0,0,D11/C11)</f>
        <v>0</v>
      </c>
    </row>
    <row r="12" customFormat="false" ht="15" hidden="false" customHeight="false" outlineLevel="0" collapsed="false">
      <c r="B12" s="7" t="s">
        <v>13</v>
      </c>
      <c r="C12" s="8" t="n">
        <f aca="false">Aug!C20</f>
        <v>3930</v>
      </c>
      <c r="D12" s="8" t="n">
        <f aca="false">Aug!D20</f>
        <v>0</v>
      </c>
      <c r="E12" s="9" t="n">
        <f aca="false">C12-D12</f>
        <v>3930</v>
      </c>
      <c r="F12" s="10" t="n">
        <f aca="false">IF(C12=0,0,D12/C12)</f>
        <v>0</v>
      </c>
    </row>
    <row r="13" customFormat="false" ht="15" hidden="false" customHeight="false" outlineLevel="0" collapsed="false">
      <c r="B13" s="3" t="s">
        <v>14</v>
      </c>
      <c r="C13" s="4" t="n">
        <f aca="false">Sep!C20</f>
        <v>3930</v>
      </c>
      <c r="D13" s="4" t="n">
        <f aca="false">Sep!D20</f>
        <v>0</v>
      </c>
      <c r="E13" s="5" t="n">
        <f aca="false">C13-D13</f>
        <v>3930</v>
      </c>
      <c r="F13" s="6" t="n">
        <f aca="false">IF(C13=0,0,D13/C13)</f>
        <v>0</v>
      </c>
    </row>
    <row r="14" customFormat="false" ht="15" hidden="false" customHeight="false" outlineLevel="0" collapsed="false">
      <c r="B14" s="7" t="s">
        <v>15</v>
      </c>
      <c r="C14" s="8" t="n">
        <f aca="false">Oct!C20</f>
        <v>3930</v>
      </c>
      <c r="D14" s="8" t="n">
        <f aca="false">Oct!D20</f>
        <v>0</v>
      </c>
      <c r="E14" s="9" t="n">
        <f aca="false">C14-D14</f>
        <v>3930</v>
      </c>
      <c r="F14" s="10" t="n">
        <f aca="false">IF(C14=0,0,D14/C14)</f>
        <v>0</v>
      </c>
    </row>
    <row r="15" customFormat="false" ht="15" hidden="false" customHeight="false" outlineLevel="0" collapsed="false">
      <c r="B15" s="3" t="s">
        <v>16</v>
      </c>
      <c r="C15" s="4" t="n">
        <f aca="false">Nov!C20</f>
        <v>3930</v>
      </c>
      <c r="D15" s="4" t="n">
        <f aca="false">Nov!D20</f>
        <v>0</v>
      </c>
      <c r="E15" s="5" t="n">
        <f aca="false">C15-D15</f>
        <v>3930</v>
      </c>
      <c r="F15" s="6" t="n">
        <f aca="false">IF(C15=0,0,D15/C15)</f>
        <v>0</v>
      </c>
    </row>
    <row r="16" customFormat="false" ht="15" hidden="false" customHeight="false" outlineLevel="0" collapsed="false">
      <c r="B16" s="7" t="s">
        <v>17</v>
      </c>
      <c r="C16" s="8" t="n">
        <f aca="false">Dec!C20</f>
        <v>3930</v>
      </c>
      <c r="D16" s="8" t="n">
        <f aca="false">Dec!D20</f>
        <v>0</v>
      </c>
      <c r="E16" s="9" t="n">
        <f aca="false">C16-D16</f>
        <v>3930</v>
      </c>
      <c r="F16" s="10" t="n">
        <f aca="false">IF(C16=0,0,D16/C16)</f>
        <v>0</v>
      </c>
    </row>
    <row r="17" customFormat="false" ht="26.85" hidden="false" customHeight="false" outlineLevel="0" collapsed="false">
      <c r="B17" s="11" t="s">
        <v>18</v>
      </c>
      <c r="C17" s="12" t="n">
        <f aca="false">SUM(C5:C16)</f>
        <v>47160</v>
      </c>
      <c r="D17" s="12" t="n">
        <f aca="false">SUM(D5:D16)</f>
        <v>3721</v>
      </c>
      <c r="E17" s="12" t="n">
        <f aca="false">SUM(E5:E16)</f>
        <v>43439</v>
      </c>
      <c r="F17" s="13" t="n">
        <f aca="false">IF(C17=0,0,D17/C17)</f>
        <v>0.0789016115351993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49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50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51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52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53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5" min="5" style="0" width="8"/>
  </cols>
  <sheetData>
    <row r="2" customFormat="false" ht="17.35" hidden="false" customHeight="false" outlineLevel="0" collapsed="false">
      <c r="B2" s="14" t="s">
        <v>19</v>
      </c>
    </row>
    <row r="5" customFormat="false" ht="23.85" hidden="false" customHeight="false" outlineLevel="0" collapsed="false">
      <c r="B5" s="2" t="s">
        <v>20</v>
      </c>
      <c r="C5" s="2" t="s">
        <v>21</v>
      </c>
      <c r="D5" s="2" t="s">
        <v>22</v>
      </c>
      <c r="E5" s="2" t="s">
        <v>23</v>
      </c>
    </row>
    <row r="6" customFormat="false" ht="15" hidden="false" customHeight="false" outlineLevel="0" collapsed="false">
      <c r="B6" s="15" t="s">
        <v>24</v>
      </c>
      <c r="C6" s="16" t="n">
        <v>1500</v>
      </c>
      <c r="D6" s="5" t="n">
        <f aca="false">C6*12</f>
        <v>18000</v>
      </c>
      <c r="E6" s="6" t="n">
        <f aca="false">IF(C21=0,0,C6/C21)</f>
        <v>0.381679389312977</v>
      </c>
    </row>
    <row r="7" customFormat="false" ht="15" hidden="false" customHeight="false" outlineLevel="0" collapsed="false">
      <c r="B7" s="17" t="s">
        <v>25</v>
      </c>
      <c r="C7" s="16" t="n">
        <v>600</v>
      </c>
      <c r="D7" s="9" t="n">
        <f aca="false">C7*12</f>
        <v>7200</v>
      </c>
      <c r="E7" s="10" t="n">
        <f aca="false">IF(C21=0,0,C7/C21)</f>
        <v>0.152671755725191</v>
      </c>
    </row>
    <row r="8" customFormat="false" ht="15" hidden="false" customHeight="false" outlineLevel="0" collapsed="false">
      <c r="B8" s="15" t="s">
        <v>26</v>
      </c>
      <c r="C8" s="16" t="n">
        <v>200</v>
      </c>
      <c r="D8" s="5" t="n">
        <f aca="false">C8*12</f>
        <v>2400</v>
      </c>
      <c r="E8" s="6" t="n">
        <f aca="false">IF(C21=0,0,C8/C21)</f>
        <v>0.0508905852417303</v>
      </c>
    </row>
    <row r="9" customFormat="false" ht="15" hidden="false" customHeight="false" outlineLevel="0" collapsed="false">
      <c r="B9" s="17" t="s">
        <v>27</v>
      </c>
      <c r="C9" s="16" t="n">
        <v>150</v>
      </c>
      <c r="D9" s="9" t="n">
        <f aca="false">C9*12</f>
        <v>1800</v>
      </c>
      <c r="E9" s="10" t="n">
        <f aca="false">IF(C21=0,0,C9/C21)</f>
        <v>0.0381679389312977</v>
      </c>
    </row>
    <row r="10" customFormat="false" ht="15" hidden="false" customHeight="false" outlineLevel="0" collapsed="false">
      <c r="B10" s="15" t="s">
        <v>28</v>
      </c>
      <c r="C10" s="16" t="n">
        <v>100</v>
      </c>
      <c r="D10" s="5" t="n">
        <f aca="false">C10*12</f>
        <v>1200</v>
      </c>
      <c r="E10" s="6" t="n">
        <f aca="false">IF(C21=0,0,C10/C21)</f>
        <v>0.0254452926208651</v>
      </c>
    </row>
    <row r="11" customFormat="false" ht="15" hidden="false" customHeight="false" outlineLevel="0" collapsed="false">
      <c r="B11" s="17" t="s">
        <v>29</v>
      </c>
      <c r="C11" s="16" t="n">
        <v>50</v>
      </c>
      <c r="D11" s="9" t="n">
        <f aca="false">C11*12</f>
        <v>600</v>
      </c>
      <c r="E11" s="10" t="n">
        <f aca="false">IF(C21=0,0,C11/C21)</f>
        <v>0.0127226463104326</v>
      </c>
    </row>
    <row r="12" customFormat="false" ht="15" hidden="false" customHeight="false" outlineLevel="0" collapsed="false">
      <c r="B12" s="15" t="s">
        <v>30</v>
      </c>
      <c r="C12" s="16" t="n">
        <v>200</v>
      </c>
      <c r="D12" s="5" t="n">
        <f aca="false">C12*12</f>
        <v>2400</v>
      </c>
      <c r="E12" s="6" t="n">
        <f aca="false">IF(C21=0,0,C12/C21)</f>
        <v>0.0508905852417303</v>
      </c>
    </row>
    <row r="13" customFormat="false" ht="15" hidden="false" customHeight="false" outlineLevel="0" collapsed="false">
      <c r="B13" s="17" t="s">
        <v>31</v>
      </c>
      <c r="C13" s="16" t="n">
        <v>150</v>
      </c>
      <c r="D13" s="9" t="n">
        <f aca="false">C13*12</f>
        <v>1800</v>
      </c>
      <c r="E13" s="10" t="n">
        <f aca="false">IF(C21=0,0,C13/C21)</f>
        <v>0.0381679389312977</v>
      </c>
    </row>
    <row r="14" customFormat="false" ht="15" hidden="false" customHeight="false" outlineLevel="0" collapsed="false">
      <c r="B14" s="15" t="s">
        <v>32</v>
      </c>
      <c r="C14" s="16" t="n">
        <v>200</v>
      </c>
      <c r="D14" s="5" t="n">
        <f aca="false">C14*12</f>
        <v>2400</v>
      </c>
      <c r="E14" s="6" t="n">
        <f aca="false">IF(C21=0,0,C14/C21)</f>
        <v>0.0508905852417303</v>
      </c>
    </row>
    <row r="15" customFormat="false" ht="15" hidden="false" customHeight="false" outlineLevel="0" collapsed="false">
      <c r="B15" s="17" t="s">
        <v>33</v>
      </c>
      <c r="C15" s="16" t="n">
        <v>500</v>
      </c>
      <c r="D15" s="9" t="n">
        <f aca="false">C15*12</f>
        <v>6000</v>
      </c>
      <c r="E15" s="10" t="n">
        <f aca="false">IF(C21=0,0,C15/C21)</f>
        <v>0.127226463104326</v>
      </c>
    </row>
    <row r="16" customFormat="false" ht="15" hidden="false" customHeight="false" outlineLevel="0" collapsed="false">
      <c r="B16" s="15" t="s">
        <v>34</v>
      </c>
      <c r="C16" s="16" t="n">
        <v>80</v>
      </c>
      <c r="D16" s="5" t="n">
        <f aca="false">C16*12</f>
        <v>960</v>
      </c>
      <c r="E16" s="6" t="n">
        <f aca="false">IF(C21=0,0,C16/C21)</f>
        <v>0.0203562340966921</v>
      </c>
    </row>
    <row r="17" customFormat="false" ht="15" hidden="false" customHeight="false" outlineLevel="0" collapsed="false">
      <c r="B17" s="17" t="s">
        <v>35</v>
      </c>
      <c r="C17" s="16" t="n">
        <v>100</v>
      </c>
      <c r="D17" s="9" t="n">
        <f aca="false">C17*12</f>
        <v>1200</v>
      </c>
      <c r="E17" s="10" t="n">
        <f aca="false">IF(C21=0,0,C17/C21)</f>
        <v>0.0254452926208651</v>
      </c>
    </row>
    <row r="18" customFormat="false" ht="15" hidden="false" customHeight="false" outlineLevel="0" collapsed="false">
      <c r="B18" s="15" t="s">
        <v>36</v>
      </c>
      <c r="C18" s="16" t="n">
        <v>50</v>
      </c>
      <c r="D18" s="5" t="n">
        <f aca="false">C18*12</f>
        <v>600</v>
      </c>
      <c r="E18" s="6" t="n">
        <f aca="false">IF(C21=0,0,C18/C21)</f>
        <v>0.0127226463104326</v>
      </c>
    </row>
    <row r="19" customFormat="false" ht="15" hidden="false" customHeight="false" outlineLevel="0" collapsed="false">
      <c r="B19" s="17" t="s">
        <v>37</v>
      </c>
      <c r="C19" s="16" t="n">
        <v>0</v>
      </c>
      <c r="D19" s="9" t="n">
        <f aca="false">C19*12</f>
        <v>0</v>
      </c>
      <c r="E19" s="10" t="n">
        <f aca="false">IF(C21=0,0,C19/C21)</f>
        <v>0</v>
      </c>
    </row>
    <row r="20" customFormat="false" ht="15" hidden="false" customHeight="false" outlineLevel="0" collapsed="false">
      <c r="B20" s="15" t="s">
        <v>38</v>
      </c>
      <c r="C20" s="16" t="n">
        <v>50</v>
      </c>
      <c r="D20" s="5" t="n">
        <f aca="false">C20*12</f>
        <v>600</v>
      </c>
      <c r="E20" s="6" t="n">
        <f aca="false">IF(C21=0,0,C20/C21)</f>
        <v>0.0127226463104326</v>
      </c>
    </row>
    <row r="21" customFormat="false" ht="15" hidden="false" customHeight="false" outlineLevel="0" collapsed="false">
      <c r="B21" s="11" t="s">
        <v>39</v>
      </c>
      <c r="C21" s="12" t="n">
        <f aca="false">SUM(C6:C20)</f>
        <v>3930</v>
      </c>
      <c r="D21" s="12" t="n">
        <f aca="false">C21*12</f>
        <v>47160</v>
      </c>
    </row>
    <row r="23" customFormat="false" ht="15" hidden="false" customHeight="false" outlineLevel="0" collapsed="false">
      <c r="B23" s="18" t="s">
        <v>40</v>
      </c>
      <c r="C23" s="16" t="n">
        <v>5000</v>
      </c>
    </row>
    <row r="24" customFormat="false" ht="15" hidden="false" customHeight="false" outlineLevel="0" collapsed="false">
      <c r="B24" s="18" t="s">
        <v>41</v>
      </c>
      <c r="C24" s="12" t="n">
        <f aca="false">C23-C21</f>
        <v>1070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42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1480</v>
      </c>
      <c r="E5" s="5" t="n">
        <f aca="false">C5-D5</f>
        <v>20</v>
      </c>
      <c r="F5" s="6" t="n">
        <f aca="false">IF(C5=0,0,D5/C5)</f>
        <v>0.986666666666667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520</v>
      </c>
      <c r="E6" s="9" t="n">
        <f aca="false">C6-D6</f>
        <v>80</v>
      </c>
      <c r="F6" s="10" t="n">
        <f aca="false">IF(C6=0,0,D6/C6)</f>
        <v>0.866666666666667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140</v>
      </c>
      <c r="E7" s="5" t="n">
        <f aca="false">C7-D7</f>
        <v>60</v>
      </c>
      <c r="F7" s="6" t="n">
        <f aca="false">IF(C7=0,0,D7/C7)</f>
        <v>0.7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148</v>
      </c>
      <c r="E8" s="9" t="n">
        <f aca="false">C8-D8</f>
        <v>2</v>
      </c>
      <c r="F8" s="10" t="n">
        <f aca="false">IF(C8=0,0,D8/C8)</f>
        <v>0.986666666666667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85</v>
      </c>
      <c r="E9" s="5" t="n">
        <f aca="false">C9-D9</f>
        <v>15</v>
      </c>
      <c r="F9" s="6" t="n">
        <f aca="false">IF(C9=0,0,D9/C9)</f>
        <v>0.85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30</v>
      </c>
      <c r="E10" s="9" t="n">
        <f aca="false">C10-D10</f>
        <v>20</v>
      </c>
      <c r="F10" s="10" t="n">
        <f aca="false">IF(C10=0,0,D10/C10)</f>
        <v>0.6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200</v>
      </c>
      <c r="E11" s="5" t="n">
        <f aca="false">C11-D11</f>
        <v>0</v>
      </c>
      <c r="F11" s="6" t="n">
        <f aca="false">IF(C11=0,0,D11/C11)</f>
        <v>1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120</v>
      </c>
      <c r="E12" s="9" t="n">
        <f aca="false">C12-D12</f>
        <v>30</v>
      </c>
      <c r="F12" s="10" t="n">
        <f aca="false">IF(C12=0,0,D12/C12)</f>
        <v>0.8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200</v>
      </c>
      <c r="E13" s="5" t="n">
        <f aca="false">C13-D13</f>
        <v>0</v>
      </c>
      <c r="F13" s="6" t="n">
        <f aca="false">IF(C13=0,0,D13/C13)</f>
        <v>1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500</v>
      </c>
      <c r="E14" s="9" t="n">
        <f aca="false">C14-D14</f>
        <v>0</v>
      </c>
      <c r="F14" s="10" t="n">
        <f aca="false">IF(C14=0,0,D14/C14)</f>
        <v>1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65</v>
      </c>
      <c r="E15" s="5" t="n">
        <f aca="false">C15-D15</f>
        <v>15</v>
      </c>
      <c r="F15" s="6" t="n">
        <f aca="false">IF(C15=0,0,D15/C15)</f>
        <v>0.8125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150</v>
      </c>
      <c r="E16" s="9" t="n">
        <f aca="false">C16-D16</f>
        <v>-50</v>
      </c>
      <c r="F16" s="10" t="n">
        <f aca="false">IF(C16=0,0,D16/C16)</f>
        <v>1.5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48</v>
      </c>
      <c r="E17" s="5" t="n">
        <f aca="false">C17-D17</f>
        <v>2</v>
      </c>
      <c r="F17" s="6" t="n">
        <f aca="false">IF(C17=0,0,D17/C17)</f>
        <v>0.96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35</v>
      </c>
      <c r="E19" s="5" t="n">
        <f aca="false">C19-D19</f>
        <v>15</v>
      </c>
      <c r="F19" s="6" t="n">
        <f aca="false">IF(C19=0,0,D19/C19)</f>
        <v>0.7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3721</v>
      </c>
      <c r="E20" s="12" t="n">
        <f aca="false">C20-D20</f>
        <v>209</v>
      </c>
      <c r="F20" s="21" t="n">
        <f aca="false">IF(C20=0,0,D20/C20)</f>
        <v>0.946819338422392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43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44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45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46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47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5" min="3" style="0" width="14"/>
    <col collapsed="false" customWidth="true" hidden="false" outlineLevel="0" max="6" min="6" style="0" width="10"/>
  </cols>
  <sheetData>
    <row r="2" customFormat="false" ht="17.35" hidden="false" customHeight="false" outlineLevel="0" collapsed="false">
      <c r="B2" s="14" t="s">
        <v>48</v>
      </c>
    </row>
    <row r="4" customFormat="false" ht="15" hidden="false" customHeight="false" outlineLevel="0" collapsed="false">
      <c r="B4" s="2" t="s">
        <v>20</v>
      </c>
      <c r="C4" s="2" t="s">
        <v>2</v>
      </c>
      <c r="D4" s="2" t="s">
        <v>3</v>
      </c>
      <c r="E4" s="2" t="s">
        <v>4</v>
      </c>
      <c r="F4" s="2" t="s">
        <v>5</v>
      </c>
    </row>
    <row r="5" customFormat="false" ht="15" hidden="false" customHeight="false" outlineLevel="0" collapsed="false">
      <c r="B5" s="15" t="s">
        <v>24</v>
      </c>
      <c r="C5" s="4" t="n">
        <f aca="false">'Budget Setup'!C6</f>
        <v>1500</v>
      </c>
      <c r="D5" s="16" t="n">
        <v>0</v>
      </c>
      <c r="E5" s="5" t="n">
        <f aca="false">C5-D5</f>
        <v>1500</v>
      </c>
      <c r="F5" s="6" t="n">
        <f aca="false">IF(C5=0,0,D5/C5)</f>
        <v>0</v>
      </c>
    </row>
    <row r="6" customFormat="false" ht="15" hidden="false" customHeight="false" outlineLevel="0" collapsed="false">
      <c r="B6" s="17" t="s">
        <v>25</v>
      </c>
      <c r="C6" s="8" t="n">
        <f aca="false">'Budget Setup'!C7</f>
        <v>600</v>
      </c>
      <c r="D6" s="16" t="n">
        <v>0</v>
      </c>
      <c r="E6" s="9" t="n">
        <f aca="false">C6-D6</f>
        <v>600</v>
      </c>
      <c r="F6" s="10" t="n">
        <f aca="false">IF(C6=0,0,D6/C6)</f>
        <v>0</v>
      </c>
    </row>
    <row r="7" customFormat="false" ht="15" hidden="false" customHeight="false" outlineLevel="0" collapsed="false">
      <c r="B7" s="15" t="s">
        <v>26</v>
      </c>
      <c r="C7" s="4" t="n">
        <f aca="false">'Budget Setup'!C8</f>
        <v>200</v>
      </c>
      <c r="D7" s="16" t="n">
        <v>0</v>
      </c>
      <c r="E7" s="5" t="n">
        <f aca="false">C7-D7</f>
        <v>200</v>
      </c>
      <c r="F7" s="6" t="n">
        <f aca="false">IF(C7=0,0,D7/C7)</f>
        <v>0</v>
      </c>
    </row>
    <row r="8" customFormat="false" ht="15" hidden="false" customHeight="false" outlineLevel="0" collapsed="false">
      <c r="B8" s="17" t="s">
        <v>27</v>
      </c>
      <c r="C8" s="8" t="n">
        <f aca="false">'Budget Setup'!C9</f>
        <v>150</v>
      </c>
      <c r="D8" s="16" t="n">
        <v>0</v>
      </c>
      <c r="E8" s="9" t="n">
        <f aca="false">C8-D8</f>
        <v>150</v>
      </c>
      <c r="F8" s="10" t="n">
        <f aca="false">IF(C8=0,0,D8/C8)</f>
        <v>0</v>
      </c>
    </row>
    <row r="9" customFormat="false" ht="15" hidden="false" customHeight="false" outlineLevel="0" collapsed="false">
      <c r="B9" s="15" t="s">
        <v>28</v>
      </c>
      <c r="C9" s="4" t="n">
        <f aca="false">'Budget Setup'!C10</f>
        <v>100</v>
      </c>
      <c r="D9" s="16" t="n">
        <v>0</v>
      </c>
      <c r="E9" s="5" t="n">
        <f aca="false">C9-D9</f>
        <v>100</v>
      </c>
      <c r="F9" s="6" t="n">
        <f aca="false">IF(C9=0,0,D9/C9)</f>
        <v>0</v>
      </c>
    </row>
    <row r="10" customFormat="false" ht="15" hidden="false" customHeight="false" outlineLevel="0" collapsed="false">
      <c r="B10" s="17" t="s">
        <v>29</v>
      </c>
      <c r="C10" s="8" t="n">
        <f aca="false">'Budget Setup'!C11</f>
        <v>50</v>
      </c>
      <c r="D10" s="16" t="n">
        <v>0</v>
      </c>
      <c r="E10" s="9" t="n">
        <f aca="false">C10-D10</f>
        <v>50</v>
      </c>
      <c r="F10" s="10" t="n">
        <f aca="false">IF(C10=0,0,D10/C10)</f>
        <v>0</v>
      </c>
    </row>
    <row r="11" customFormat="false" ht="15" hidden="false" customHeight="false" outlineLevel="0" collapsed="false">
      <c r="B11" s="15" t="s">
        <v>30</v>
      </c>
      <c r="C11" s="4" t="n">
        <f aca="false">'Budget Setup'!C12</f>
        <v>200</v>
      </c>
      <c r="D11" s="16" t="n">
        <v>0</v>
      </c>
      <c r="E11" s="5" t="n">
        <f aca="false">C11-D11</f>
        <v>200</v>
      </c>
      <c r="F11" s="6" t="n">
        <f aca="false">IF(C11=0,0,D11/C11)</f>
        <v>0</v>
      </c>
    </row>
    <row r="12" customFormat="false" ht="15" hidden="false" customHeight="false" outlineLevel="0" collapsed="false">
      <c r="B12" s="17" t="s">
        <v>31</v>
      </c>
      <c r="C12" s="8" t="n">
        <f aca="false">'Budget Setup'!C13</f>
        <v>150</v>
      </c>
      <c r="D12" s="16" t="n">
        <v>0</v>
      </c>
      <c r="E12" s="9" t="n">
        <f aca="false">C12-D12</f>
        <v>150</v>
      </c>
      <c r="F12" s="10" t="n">
        <f aca="false">IF(C12=0,0,D12/C12)</f>
        <v>0</v>
      </c>
    </row>
    <row r="13" customFormat="false" ht="15" hidden="false" customHeight="false" outlineLevel="0" collapsed="false">
      <c r="B13" s="15" t="s">
        <v>32</v>
      </c>
      <c r="C13" s="4" t="n">
        <f aca="false">'Budget Setup'!C14</f>
        <v>200</v>
      </c>
      <c r="D13" s="16" t="n">
        <v>0</v>
      </c>
      <c r="E13" s="5" t="n">
        <f aca="false">C13-D13</f>
        <v>200</v>
      </c>
      <c r="F13" s="6" t="n">
        <f aca="false">IF(C13=0,0,D13/C13)</f>
        <v>0</v>
      </c>
    </row>
    <row r="14" customFormat="false" ht="15" hidden="false" customHeight="false" outlineLevel="0" collapsed="false">
      <c r="B14" s="17" t="s">
        <v>33</v>
      </c>
      <c r="C14" s="8" t="n">
        <f aca="false">'Budget Setup'!C15</f>
        <v>500</v>
      </c>
      <c r="D14" s="16" t="n">
        <v>0</v>
      </c>
      <c r="E14" s="9" t="n">
        <f aca="false">C14-D14</f>
        <v>500</v>
      </c>
      <c r="F14" s="10" t="n">
        <f aca="false">IF(C14=0,0,D14/C14)</f>
        <v>0</v>
      </c>
    </row>
    <row r="15" customFormat="false" ht="15" hidden="false" customHeight="false" outlineLevel="0" collapsed="false">
      <c r="B15" s="15" t="s">
        <v>34</v>
      </c>
      <c r="C15" s="4" t="n">
        <f aca="false">'Budget Setup'!C16</f>
        <v>80</v>
      </c>
      <c r="D15" s="16" t="n">
        <v>0</v>
      </c>
      <c r="E15" s="5" t="n">
        <f aca="false">C15-D15</f>
        <v>80</v>
      </c>
      <c r="F15" s="6" t="n">
        <f aca="false">IF(C15=0,0,D15/C15)</f>
        <v>0</v>
      </c>
    </row>
    <row r="16" customFormat="false" ht="15" hidden="false" customHeight="false" outlineLevel="0" collapsed="false">
      <c r="B16" s="17" t="s">
        <v>35</v>
      </c>
      <c r="C16" s="8" t="n">
        <f aca="false">'Budget Setup'!C17</f>
        <v>100</v>
      </c>
      <c r="D16" s="16" t="n">
        <v>0</v>
      </c>
      <c r="E16" s="9" t="n">
        <f aca="false">C16-D16</f>
        <v>100</v>
      </c>
      <c r="F16" s="10" t="n">
        <f aca="false">IF(C16=0,0,D16/C16)</f>
        <v>0</v>
      </c>
    </row>
    <row r="17" customFormat="false" ht="15" hidden="false" customHeight="false" outlineLevel="0" collapsed="false">
      <c r="B17" s="15" t="s">
        <v>36</v>
      </c>
      <c r="C17" s="4" t="n">
        <f aca="false">'Budget Setup'!C18</f>
        <v>50</v>
      </c>
      <c r="D17" s="16" t="n">
        <v>0</v>
      </c>
      <c r="E17" s="5" t="n">
        <f aca="false">C17-D17</f>
        <v>50</v>
      </c>
      <c r="F17" s="6" t="n">
        <f aca="false">IF(C17=0,0,D17/C17)</f>
        <v>0</v>
      </c>
    </row>
    <row r="18" customFormat="false" ht="15" hidden="false" customHeight="false" outlineLevel="0" collapsed="false">
      <c r="B18" s="17" t="s">
        <v>37</v>
      </c>
      <c r="C18" s="8" t="n">
        <f aca="false">'Budget Setup'!C19</f>
        <v>0</v>
      </c>
      <c r="D18" s="16" t="n">
        <v>0</v>
      </c>
      <c r="E18" s="9" t="n">
        <f aca="false">C18-D18</f>
        <v>0</v>
      </c>
      <c r="F18" s="10" t="n">
        <f aca="false">IF(C18=0,0,D18/C18)</f>
        <v>0</v>
      </c>
    </row>
    <row r="19" customFormat="false" ht="15" hidden="false" customHeight="false" outlineLevel="0" collapsed="false">
      <c r="B19" s="15" t="s">
        <v>38</v>
      </c>
      <c r="C19" s="4" t="n">
        <f aca="false">'Budget Setup'!C20</f>
        <v>50</v>
      </c>
      <c r="D19" s="16" t="n">
        <v>0</v>
      </c>
      <c r="E19" s="5" t="n">
        <f aca="false">C19-D19</f>
        <v>50</v>
      </c>
      <c r="F19" s="6" t="n">
        <f aca="false">IF(C19=0,0,D19/C19)</f>
        <v>0</v>
      </c>
    </row>
    <row r="20" customFormat="false" ht="15" hidden="false" customHeight="false" outlineLevel="0" collapsed="false">
      <c r="B20" s="19" t="s">
        <v>39</v>
      </c>
      <c r="C20" s="20" t="n">
        <f aca="false">SUM(C5:C19)</f>
        <v>3930</v>
      </c>
      <c r="D20" s="20" t="n">
        <f aca="false">SUM(D5:D19)</f>
        <v>0</v>
      </c>
      <c r="E20" s="12" t="n">
        <f aca="false">C20-D20</f>
        <v>3930</v>
      </c>
      <c r="F20" s="21" t="n">
        <f aca="false">IF(C20=0,0,D20/C20)</f>
        <v>0</v>
      </c>
    </row>
  </sheetData>
  <conditionalFormatting sqref="E5:E19">
    <cfRule type="cellIs" priority="2" operator="lessThan" aboveAverage="0" equalAverage="0" bottom="0" percent="0" rank="0" text="" dxfId="0">
      <formula>0</formula>
    </cfRule>
  </conditionalFormatting>
  <conditionalFormatting sqref="F5:F19">
    <cfRule type="cellIs" priority="3" operator="greaterThan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2026-03-16T01:59:56Z</dcterms:created>
  <dc:creator>openpyxl</dc:creator>
  <dc:description/>
  <dc:language>en-US</dc:language>
  <cp:lastModifiedBy/>
  <dcterms:modified xsi:type="dcterms:W3CDTF">2026-03-16T02:02:53Z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