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Revenue" sheetId="2" state="visible" r:id="rId4"/>
    <sheet name="Expens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<sst xmlns="http://schemas.openxmlformats.org/spreadsheetml/2006/main" count="85" uniqueCount="46">
  <si>
    <t xml:space="preserve">📊 P&amp;L Dashboard</t>
  </si>
  <si>
    <t xml:space="preserve">Line Item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</si>
  <si>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</si>
  <si>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</si>
  <si>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</si>
  <si>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</si>
  <si>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</si>
  <si>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</si>
  <si>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</si>
  <si>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</si>
  <si>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</si>
  <si>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</si>
  <si>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</si>
  <si>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</si>
  <si>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</si>
  <si>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Revenue</t>
  </si>
  <si>
    <t xml:space="preserve">COGS</t>
  </si>
  <si>
    <t xml:space="preserve">Gross Profit</t>
  </si>
  <si>
    <t xml:space="preserve">SG&amp;A</t>
  </si>
  <si>
    <t xml:space="preserve">Operating Income</t>
  </si>
  <si>
    <t xml:space="preserve">Tax (est. 21%)</t>
  </si>
  <si>
    <t xml:space="preserve">Net Income</t>
  </si>
  <si>
    <t xml:space="preserve">Gross Margin</t>
  </si>
  <si>
    <t xml:space="preserve">Operating Margin</t>
  </si>
  <si>
    <t xml:space="preserve">Net Margin</t>
  </si>
  <si>
    <t xml:space="preserve">📈 Revenue Input</t>
  </si>
  <si>
    <t xml:space="preserve">Revenue Item</t>
  </si>
  <si>
    <t xml:space="preserve">Product Sales</t>
  </si>
  <si>
    <t xml:space="preserve">Service Revenue</t>
  </si>
  <si>
    <t xml:space="preserve">Other Revenue</t>
  </si>
  <si>
    <t xml:space="preserve">Total Revenue</t>
  </si>
  <si>
    <t xml:space="preserve">COGS Item</t>
  </si>
  <si>
    <t xml:space="preserve">Materials</t>
  </si>
  <si>
    <t xml:space="preserve">Outsourcing</t>
  </si>
  <si>
    <t xml:space="preserve">Shipping</t>
  </si>
  <si>
    <t xml:space="preserve">Total COGS</t>
  </si>
  <si>
    <t xml:space="preserve">📉 Operating Expenses</t>
  </si>
  <si>
    <t xml:space="preserve">SG&amp;A Item</t>
  </si>
  <si>
    <t xml:space="preserve">Salaries</t>
  </si>
  <si>
    <t xml:space="preserve">Rent</t>
  </si>
  <si>
    <t xml:space="preserve">Utilities</t>
  </si>
  <si>
    <t xml:space="preserve">Marketing</t>
  </si>
  <si>
    <t xml:space="preserve">Insurance</t>
  </si>
  <si>
    <t xml:space="preserve">Depreciation</t>
  </si>
  <si>
    <t xml:space="preserve">Other SG&amp;A</t>
  </si>
  <si>
    <t xml:space="preserve">Total SG&amp;A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</si>
</sst>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10"/>
      <color rgb="FF404040"/>
      <name val="Arial"/>
      <family val="0"/>
      <charset val="1"/>
    </font>
    <font>
      <b val="true"/>
      <sz val="10"/>
      <color rgb="FF006600"/>
      <name val="Arial"/>
      <family val="0"/>
      <charset val="1"/>
    </font>
    <font>
      <b val="true"/>
      <sz val="11"/>
      <color rgb="FF006600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4"/>
      <color rgb="FF1B2A4A"/>
      <name val="Arial"/>
      <family val="0"/>
      <charset val="1"/>
    </font>
    <font>
      <sz val="10"/>
      <color rgb="FF0000CC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E2EFDA"/>
        <bgColor rgb="FFEDF2F9"/>
      </patternFill>
    </fill>
    <fill>
      <patternFill patternType="solid">
        <fgColor rgb="FFFFFFFF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EDF2F9"/>
        <bgColor rgb="FFF9F9F9"/>
      </patternFill>
    </fill>
    <fill>
      <patternFill patternType="solid">
        <fgColor rgb="FFFCE4EC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78787"/>
      <rgbColor rgb="FF9999FF"/>
      <rgbColor rgb="FF993366"/>
      <rgbColor rgb="FFF9F9F9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EC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Revenue vs Operating Income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"Revenue"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Dashboard!$C$4:$N$4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Dashboard!$C$5:$N$5</c:f>
              <c:numCache>
                <c:formatCode>\$#,##0</c:formatCode>
                <c:ptCount val="12"/>
                <c:pt idx="0">
                  <c:v>21200</c:v>
                </c:pt>
                <c:pt idx="1">
                  <c:v>22300</c:v>
                </c:pt>
                <c:pt idx="2">
                  <c:v>25100</c:v>
                </c:pt>
                <c:pt idx="3">
                  <c:v>23500</c:v>
                </c:pt>
                <c:pt idx="4">
                  <c:v>27300</c:v>
                </c:pt>
                <c:pt idx="5">
                  <c:v>25700</c:v>
                </c:pt>
                <c:pt idx="6">
                  <c:v>29500</c:v>
                </c:pt>
                <c:pt idx="7">
                  <c:v>28200</c:v>
                </c:pt>
                <c:pt idx="8">
                  <c:v>25900</c:v>
                </c:pt>
                <c:pt idx="9">
                  <c:v>31900</c:v>
                </c:pt>
                <c:pt idx="10">
                  <c:v>30200</c:v>
                </c:pt>
                <c:pt idx="11">
                  <c:v>34300</c:v>
                </c:pt>
              </c:numCache>
            </c:numRef>
          </c:val>
        </c:ser>
        <c:ser>
          <c:idx val="1"/>
          <c:order val="1"/>
          <c:tx>
            <c:strRef>
              <c:f>"Operating Income"</c:f>
              <c:strCache>
                <c:ptCount val="1"/>
                <c:pt idx="0">
                  <c:v>Operating Income</c:v>
                </c:pt>
              </c:strCache>
            </c:strRef>
          </c:tx>
          <c:spPr>
            <a:solidFill>
              <a:srgbClr val="5482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Dashboard!$C$4:$N$4</c:f>
              <c:multiLvlStrCache>
                <c:ptCount val="1"/>
                <c:lvl>
                  <c:pt idx="0">
                    <c:v>Dec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Oct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Mar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Dashboard!$C$9:$N$9</c:f>
              <c:numCache>
                <c:formatCode>\$#,##0</c:formatCode>
                <c:ptCount val="12"/>
                <c:pt idx="0">
                  <c:v>-1920</c:v>
                </c:pt>
                <c:pt idx="1">
                  <c:v>-1800</c:v>
                </c:pt>
                <c:pt idx="2">
                  <c:v>-150</c:v>
                </c:pt>
                <c:pt idx="3">
                  <c:v>-570</c:v>
                </c:pt>
                <c:pt idx="4">
                  <c:v>1460</c:v>
                </c:pt>
                <c:pt idx="5">
                  <c:v>580</c:v>
                </c:pt>
                <c:pt idx="6">
                  <c:v>2320</c:v>
                </c:pt>
                <c:pt idx="7">
                  <c:v>1930</c:v>
                </c:pt>
                <c:pt idx="8">
                  <c:v>850</c:v>
                </c:pt>
                <c:pt idx="9">
                  <c:v>3760</c:v>
                </c:pt>
                <c:pt idx="10">
                  <c:v>2960</c:v>
                </c:pt>
                <c:pt idx="11">
                  <c:v>4820</c:v>
                </c:pt>
              </c:numCache>
            </c:numRef>
          </c:val>
        </c:ser>
        <c:gapWidth val="150"/>
        <c:overlap val="0"/>
        <c:axId val="60803840"/>
        <c:axId val="23243484"/>
      </c:barChart>
      <c:catAx>
        <c:axId val="608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243484"/>
        <c:crosses val="autoZero"/>
        <c:auto val="1"/>
        <c:lblAlgn val="ctr"/>
        <c:lblOffset val="100"/>
        <c:noMultiLvlLbl val="0"/>
      </c:catAx>
      <c:valAx>
        <c:axId val="2324348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80384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101160</xdr:rowOff>
    </xdr:from>
    <xdr:to>
      <xdr:col>11</xdr:col>
      <xdr:colOff>392760</xdr:colOff>
      <xdr:row>41</xdr:row>
      <xdr:rowOff>187560</xdr:rowOff>
    </xdr:to>
    <xdr:graphicFrame>
      <xdr:nvGraphicFramePr>
        <xdr:cNvPr id="0" name="Chart 1"/>
        <xdr:cNvGraphicFramePr/>
      </xdr:nvGraphicFramePr>
      <xdr:xfrm>
        <a:off x="211320" y="3048120"/>
        <a:ext cx="863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P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15" min="3" style="0" width="11"/>
  </cols>
  <sheetData>
    <row r="2" customFormat="false" ht="22.0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customFormat="false" ht="15" hidden="false" customHeight="false" outlineLevel="0" collapsed="false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customFormat="false" ht="15" hidden="false" customHeight="false" outlineLevel="0" collapsed="false">
      <c r="B5" s="3" t="s">
        <v>15</v>
      </c>
      <c r="C5" s="4" t="n">
        <f aca="false">Revenue!C8</f>
        <v>21200</v>
      </c>
      <c r="D5" s="4" t="n">
        <f aca="false">Revenue!D8</f>
        <v>22300</v>
      </c>
      <c r="E5" s="4" t="n">
        <f aca="false">Revenue!E8</f>
        <v>25100</v>
      </c>
      <c r="F5" s="4" t="n">
        <f aca="false">Revenue!F8</f>
        <v>23500</v>
      </c>
      <c r="G5" s="4" t="n">
        <f aca="false">Revenue!G8</f>
        <v>27300</v>
      </c>
      <c r="H5" s="4" t="n">
        <f aca="false">Revenue!H8</f>
        <v>25700</v>
      </c>
      <c r="I5" s="4" t="n">
        <f aca="false">Revenue!I8</f>
        <v>29500</v>
      </c>
      <c r="J5" s="4" t="n">
        <f aca="false">Revenue!J8</f>
        <v>28200</v>
      </c>
      <c r="K5" s="4" t="n">
        <f aca="false">Revenue!K8</f>
        <v>25900</v>
      </c>
      <c r="L5" s="4" t="n">
        <f aca="false">Revenue!L8</f>
        <v>31900</v>
      </c>
      <c r="M5" s="4" t="n">
        <f aca="false">Revenue!M8</f>
        <v>30200</v>
      </c>
      <c r="N5" s="4" t="n">
        <f aca="false">Revenue!N8</f>
        <v>34300</v>
      </c>
      <c r="O5" s="4" t="n">
        <f aca="false">SUM(C5:N5)</f>
        <v>325100</v>
      </c>
    </row>
    <row r="6" customFormat="false" ht="15" hidden="false" customHeight="false" outlineLevel="0" collapsed="false">
      <c r="B6" s="5" t="s">
        <v>16</v>
      </c>
      <c r="C6" s="6" t="n">
        <f aca="false">Revenue!C14</f>
        <v>8100</v>
      </c>
      <c r="D6" s="6" t="n">
        <f aca="false">Revenue!D14</f>
        <v>8900</v>
      </c>
      <c r="E6" s="6" t="n">
        <f aca="false">Revenue!E14</f>
        <v>9700</v>
      </c>
      <c r="F6" s="6" t="n">
        <f aca="false">Revenue!F14</f>
        <v>9050</v>
      </c>
      <c r="G6" s="6" t="n">
        <f aca="false">Revenue!G14</f>
        <v>10470</v>
      </c>
      <c r="H6" s="6" t="n">
        <f aca="false">Revenue!H14</f>
        <v>9920</v>
      </c>
      <c r="I6" s="6" t="n">
        <f aca="false">Revenue!I14</f>
        <v>11460</v>
      </c>
      <c r="J6" s="6" t="n">
        <f aca="false">Revenue!J14</f>
        <v>10900</v>
      </c>
      <c r="K6" s="6" t="n">
        <f aca="false">Revenue!K14</f>
        <v>10030</v>
      </c>
      <c r="L6" s="6" t="n">
        <f aca="false">Revenue!L14</f>
        <v>12240</v>
      </c>
      <c r="M6" s="6" t="n">
        <f aca="false">Revenue!M14</f>
        <v>11690</v>
      </c>
      <c r="N6" s="6" t="n">
        <f aca="false">Revenue!N14</f>
        <v>13230</v>
      </c>
      <c r="O6" s="6" t="n">
        <f aca="false">SUM(C6:N6)</f>
        <v>125690</v>
      </c>
    </row>
    <row r="7" customFormat="false" ht="15" hidden="false" customHeight="false" outlineLevel="0" collapsed="false">
      <c r="B7" s="7" t="s">
        <v>17</v>
      </c>
      <c r="C7" s="8" t="n">
        <f aca="false">C5-C6</f>
        <v>13100</v>
      </c>
      <c r="D7" s="8" t="n">
        <f aca="false">D5-D6</f>
        <v>13400</v>
      </c>
      <c r="E7" s="8" t="n">
        <f aca="false">E5-E6</f>
        <v>15400</v>
      </c>
      <c r="F7" s="8" t="n">
        <f aca="false">F5-F6</f>
        <v>14450</v>
      </c>
      <c r="G7" s="8" t="n">
        <f aca="false">G5-G6</f>
        <v>16830</v>
      </c>
      <c r="H7" s="8" t="n">
        <f aca="false">H5-H6</f>
        <v>15780</v>
      </c>
      <c r="I7" s="8" t="n">
        <f aca="false">I5-I6</f>
        <v>18040</v>
      </c>
      <c r="J7" s="8" t="n">
        <f aca="false">J5-J6</f>
        <v>17300</v>
      </c>
      <c r="K7" s="8" t="n">
        <f aca="false">K5-K6</f>
        <v>15870</v>
      </c>
      <c r="L7" s="8" t="n">
        <f aca="false">L5-L6</f>
        <v>19660</v>
      </c>
      <c r="M7" s="8" t="n">
        <f aca="false">M5-M6</f>
        <v>18510</v>
      </c>
      <c r="N7" s="8" t="n">
        <f aca="false">N5-N6</f>
        <v>21070</v>
      </c>
      <c r="O7" s="8" t="n">
        <f aca="false">SUM(C7:N7)</f>
        <v>199410</v>
      </c>
    </row>
    <row r="8" customFormat="false" ht="15" hidden="false" customHeight="false" outlineLevel="0" collapsed="false">
      <c r="B8" s="5" t="s">
        <v>18</v>
      </c>
      <c r="C8" s="6" t="n">
        <f aca="false">Expenses!C12</f>
        <v>15020</v>
      </c>
      <c r="D8" s="6" t="n">
        <f aca="false">Expenses!D12</f>
        <v>15200</v>
      </c>
      <c r="E8" s="6" t="n">
        <f aca="false">Expenses!E12</f>
        <v>15550</v>
      </c>
      <c r="F8" s="6" t="n">
        <f aca="false">Expenses!F12</f>
        <v>15020</v>
      </c>
      <c r="G8" s="6" t="n">
        <f aca="false">Expenses!G12</f>
        <v>15370</v>
      </c>
      <c r="H8" s="6" t="n">
        <f aca="false">Expenses!H12</f>
        <v>15200</v>
      </c>
      <c r="I8" s="6" t="n">
        <f aca="false">Expenses!I12</f>
        <v>15720</v>
      </c>
      <c r="J8" s="6" t="n">
        <f aca="false">Expenses!J12</f>
        <v>15370</v>
      </c>
      <c r="K8" s="6" t="n">
        <f aca="false">Expenses!K12</f>
        <v>15020</v>
      </c>
      <c r="L8" s="6" t="n">
        <f aca="false">Expenses!L12</f>
        <v>15900</v>
      </c>
      <c r="M8" s="6" t="n">
        <f aca="false">Expenses!M12</f>
        <v>15550</v>
      </c>
      <c r="N8" s="6" t="n">
        <f aca="false">Expenses!N12</f>
        <v>16250</v>
      </c>
      <c r="O8" s="6" t="n">
        <f aca="false">SUM(C8:N8)</f>
        <v>185170</v>
      </c>
    </row>
    <row r="9" customFormat="false" ht="15" hidden="false" customHeight="false" outlineLevel="0" collapsed="false">
      <c r="B9" s="9" t="s">
        <v>19</v>
      </c>
      <c r="C9" s="10" t="n">
        <f aca="false">C7-C8</f>
        <v>-1920</v>
      </c>
      <c r="D9" s="10" t="n">
        <f aca="false">D7-D8</f>
        <v>-1800</v>
      </c>
      <c r="E9" s="10" t="n">
        <f aca="false">E7-E8</f>
        <v>-150</v>
      </c>
      <c r="F9" s="10" t="n">
        <f aca="false">F7-F8</f>
        <v>-570</v>
      </c>
      <c r="G9" s="10" t="n">
        <f aca="false">G7-G8</f>
        <v>1460</v>
      </c>
      <c r="H9" s="10" t="n">
        <f aca="false">H7-H8</f>
        <v>580</v>
      </c>
      <c r="I9" s="10" t="n">
        <f aca="false">I7-I8</f>
        <v>2320</v>
      </c>
      <c r="J9" s="10" t="n">
        <f aca="false">J7-J8</f>
        <v>1930</v>
      </c>
      <c r="K9" s="10" t="n">
        <f aca="false">K7-K8</f>
        <v>850</v>
      </c>
      <c r="L9" s="10" t="n">
        <f aca="false">L7-L8</f>
        <v>3760</v>
      </c>
      <c r="M9" s="10" t="n">
        <f aca="false">M7-M8</f>
        <v>2960</v>
      </c>
      <c r="N9" s="10" t="n">
        <f aca="false">N7-N8</f>
        <v>4820</v>
      </c>
      <c r="O9" s="10" t="n">
        <f aca="false">SUM(C9:N9)</f>
        <v>14240</v>
      </c>
    </row>
    <row r="10" customFormat="false" ht="15" hidden="false" customHeight="false" outlineLevel="0" collapsed="false">
      <c r="B10" s="5" t="s">
        <v>20</v>
      </c>
      <c r="C10" s="6" t="n">
        <f aca="false">IF(C9&gt;0,ROUND(C9*0.21,0),0)</f>
        <v>0</v>
      </c>
      <c r="D10" s="6" t="n">
        <f aca="false">IF(D9&gt;0,ROUND(D9*0.21,0),0)</f>
        <v>0</v>
      </c>
      <c r="E10" s="6" t="n">
        <f aca="false">IF(E9&gt;0,ROUND(E9*0.21,0),0)</f>
        <v>0</v>
      </c>
      <c r="F10" s="6" t="n">
        <f aca="false">IF(F9&gt;0,ROUND(F9*0.21,0),0)</f>
        <v>0</v>
      </c>
      <c r="G10" s="6" t="n">
        <f aca="false">IF(G9&gt;0,ROUND(G9*0.21,0),0)</f>
        <v>307</v>
      </c>
      <c r="H10" s="6" t="n">
        <f aca="false">IF(H9&gt;0,ROUND(H9*0.21,0),0)</f>
        <v>122</v>
      </c>
      <c r="I10" s="6" t="n">
        <f aca="false">IF(I9&gt;0,ROUND(I9*0.21,0),0)</f>
        <v>487</v>
      </c>
      <c r="J10" s="6" t="n">
        <f aca="false">IF(J9&gt;0,ROUND(J9*0.21,0),0)</f>
        <v>405</v>
      </c>
      <c r="K10" s="6" t="n">
        <f aca="false">IF(K9&gt;0,ROUND(K9*0.21,0),0)</f>
        <v>179</v>
      </c>
      <c r="L10" s="6" t="n">
        <f aca="false">IF(L9&gt;0,ROUND(L9*0.21,0),0)</f>
        <v>790</v>
      </c>
      <c r="M10" s="6" t="n">
        <f aca="false">IF(M9&gt;0,ROUND(M9*0.21,0),0)</f>
        <v>622</v>
      </c>
      <c r="N10" s="6" t="n">
        <f aca="false">IF(N9&gt;0,ROUND(N9*0.21,0),0)</f>
        <v>1012</v>
      </c>
      <c r="O10" s="6" t="n">
        <f aca="false">SUM(C10:N10)</f>
        <v>3924</v>
      </c>
    </row>
    <row r="11" customFormat="false" ht="15" hidden="false" customHeight="false" outlineLevel="0" collapsed="false">
      <c r="B11" s="11" t="s">
        <v>21</v>
      </c>
      <c r="C11" s="12" t="n">
        <f aca="false">C9-C10</f>
        <v>-1920</v>
      </c>
      <c r="D11" s="12" t="n">
        <f aca="false">D9-D10</f>
        <v>-1800</v>
      </c>
      <c r="E11" s="12" t="n">
        <f aca="false">E9-E10</f>
        <v>-150</v>
      </c>
      <c r="F11" s="12" t="n">
        <f aca="false">F9-F10</f>
        <v>-570</v>
      </c>
      <c r="G11" s="12" t="n">
        <f aca="false">G9-G10</f>
        <v>1153</v>
      </c>
      <c r="H11" s="12" t="n">
        <f aca="false">H9-H10</f>
        <v>458</v>
      </c>
      <c r="I11" s="12" t="n">
        <f aca="false">I9-I10</f>
        <v>1833</v>
      </c>
      <c r="J11" s="12" t="n">
        <f aca="false">J9-J10</f>
        <v>1525</v>
      </c>
      <c r="K11" s="12" t="n">
        <f aca="false">K9-K10</f>
        <v>671</v>
      </c>
      <c r="L11" s="12" t="n">
        <f aca="false">L9-L10</f>
        <v>2970</v>
      </c>
      <c r="M11" s="12" t="n">
        <f aca="false">M9-M10</f>
        <v>2338</v>
      </c>
      <c r="N11" s="12" t="n">
        <f aca="false">N9-N10</f>
        <v>3808</v>
      </c>
      <c r="O11" s="12" t="n">
        <f aca="false">SUM(C11:N11)</f>
        <v>10316</v>
      </c>
    </row>
    <row r="12" customFormat="false" ht="15" hidden="false" customHeight="false" outlineLevel="0" collapsed="false">
      <c r="B12" s="5"/>
    </row>
    <row r="13" customFormat="false" ht="15" hidden="false" customHeight="false" outlineLevel="0" collapsed="false">
      <c r="B13" s="5" t="s">
        <v>22</v>
      </c>
      <c r="C13" s="13" t="n">
        <f aca="false">IF(C5=0,0,C7/C5)</f>
        <v>0.617924528301887</v>
      </c>
      <c r="D13" s="13" t="n">
        <f aca="false">IF(D5=0,0,D7/D5)</f>
        <v>0.600896860986547</v>
      </c>
      <c r="E13" s="13" t="n">
        <f aca="false">IF(E5=0,0,E7/E5)</f>
        <v>0.613545816733068</v>
      </c>
      <c r="F13" s="13" t="n">
        <f aca="false">IF(F5=0,0,F7/F5)</f>
        <v>0.614893617021277</v>
      </c>
      <c r="G13" s="13" t="n">
        <f aca="false">IF(G5=0,0,G7/G5)</f>
        <v>0.616483516483517</v>
      </c>
      <c r="H13" s="13" t="n">
        <f aca="false">IF(H5=0,0,H7/H5)</f>
        <v>0.614007782101167</v>
      </c>
      <c r="I13" s="13" t="n">
        <f aca="false">IF(I5=0,0,I7/I5)</f>
        <v>0.611525423728814</v>
      </c>
      <c r="J13" s="13" t="n">
        <f aca="false">IF(J5=0,0,J7/J5)</f>
        <v>0.613475177304965</v>
      </c>
      <c r="K13" s="13" t="n">
        <f aca="false">IF(K5=0,0,K7/K5)</f>
        <v>0.612741312741313</v>
      </c>
      <c r="L13" s="13" t="n">
        <f aca="false">IF(L5=0,0,L7/L5)</f>
        <v>0.616300940438872</v>
      </c>
      <c r="M13" s="13" t="n">
        <f aca="false">IF(M5=0,0,M7/M5)</f>
        <v>0.612913907284768</v>
      </c>
      <c r="N13" s="13" t="n">
        <f aca="false">IF(N5=0,0,N7/N5)</f>
        <v>0.614285714285714</v>
      </c>
      <c r="O13" s="13" t="n">
        <f aca="false">IF(O5=0,0,O7/O5)</f>
        <v>0.613380498308213</v>
      </c>
    </row>
    <row r="14" customFormat="false" ht="15" hidden="false" customHeight="false" outlineLevel="0" collapsed="false">
      <c r="B14" s="14" t="s">
        <v>23</v>
      </c>
      <c r="C14" s="15" t="n">
        <f aca="false">IF(C5=0,0,C9/C5)</f>
        <v>-0.0905660377358491</v>
      </c>
      <c r="D14" s="15" t="n">
        <f aca="false">IF(D5=0,0,D9/D5)</f>
        <v>-0.0807174887892377</v>
      </c>
      <c r="E14" s="15" t="n">
        <f aca="false">IF(E5=0,0,E9/E5)</f>
        <v>-0.00597609561752988</v>
      </c>
      <c r="F14" s="15" t="n">
        <f aca="false">IF(F5=0,0,F9/F5)</f>
        <v>-0.0242553191489362</v>
      </c>
      <c r="G14" s="15" t="n">
        <f aca="false">IF(G5=0,0,G9/G5)</f>
        <v>0.0534798534798535</v>
      </c>
      <c r="H14" s="15" t="n">
        <f aca="false">IF(H5=0,0,H9/H5)</f>
        <v>0.022568093385214</v>
      </c>
      <c r="I14" s="15" t="n">
        <f aca="false">IF(I5=0,0,I9/I5)</f>
        <v>0.0786440677966102</v>
      </c>
      <c r="J14" s="15" t="n">
        <f aca="false">IF(J5=0,0,J9/J5)</f>
        <v>0.0684397163120567</v>
      </c>
      <c r="K14" s="15" t="n">
        <f aca="false">IF(K5=0,0,K9/K5)</f>
        <v>0.0328185328185328</v>
      </c>
      <c r="L14" s="15" t="n">
        <f aca="false">IF(L5=0,0,L9/L5)</f>
        <v>0.117868338557994</v>
      </c>
      <c r="M14" s="15" t="n">
        <f aca="false">IF(M5=0,0,M9/M5)</f>
        <v>0.0980132450331126</v>
      </c>
      <c r="N14" s="15" t="n">
        <f aca="false">IF(N5=0,0,N9/N5)</f>
        <v>0.140524781341108</v>
      </c>
      <c r="O14" s="15" t="n">
        <f aca="false">IF(O5=0,0,O9/O5)</f>
        <v>0.043801907105506</v>
      </c>
    </row>
    <row r="15" customFormat="false" ht="15" hidden="false" customHeight="false" outlineLevel="0" collapsed="false">
      <c r="B15" s="16" t="s">
        <v>24</v>
      </c>
      <c r="C15" s="17" t="n">
        <f aca="false">IF(C5=0,0,C11/C5)</f>
        <v>-0.0905660377358491</v>
      </c>
      <c r="D15" s="17" t="n">
        <f aca="false">IF(D5=0,0,D11/D5)</f>
        <v>-0.0807174887892377</v>
      </c>
      <c r="E15" s="17" t="n">
        <f aca="false">IF(E5=0,0,E11/E5)</f>
        <v>-0.00597609561752988</v>
      </c>
      <c r="F15" s="17" t="n">
        <f aca="false">IF(F5=0,0,F11/F5)</f>
        <v>-0.0242553191489362</v>
      </c>
      <c r="G15" s="17" t="n">
        <f aca="false">IF(G5=0,0,G11/G5)</f>
        <v>0.0422344322344322</v>
      </c>
      <c r="H15" s="17" t="n">
        <f aca="false">IF(H5=0,0,H11/H5)</f>
        <v>0.0178210116731518</v>
      </c>
      <c r="I15" s="17" t="n">
        <f aca="false">IF(I5=0,0,I11/I5)</f>
        <v>0.062135593220339</v>
      </c>
      <c r="J15" s="17" t="n">
        <f aca="false">IF(J5=0,0,J11/J5)</f>
        <v>0.0540780141843972</v>
      </c>
      <c r="K15" s="17" t="n">
        <f aca="false">IF(K5=0,0,K11/K5)</f>
        <v>0.0259073359073359</v>
      </c>
      <c r="L15" s="17" t="n">
        <f aca="false">IF(L5=0,0,L11/L5)</f>
        <v>0.0931034482758621</v>
      </c>
      <c r="M15" s="17" t="n">
        <f aca="false">IF(M5=0,0,M11/M5)</f>
        <v>0.0774172185430464</v>
      </c>
      <c r="N15" s="17" t="n">
        <f aca="false">IF(N5=0,0,N11/N5)</f>
        <v>0.111020408163265</v>
      </c>
      <c r="O15" s="17" t="n">
        <f aca="false">IF(O5=0,0,O11/O5)</f>
        <v>0.0317317748385112</v>
      </c>
    </row>
  </sheetData>
  <mergeCells count="1">
    <mergeCell ref="B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O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15" min="3" style="0" width="12"/>
  </cols>
  <sheetData>
    <row r="2" customFormat="false" ht="17.35" hidden="false" customHeight="false" outlineLevel="0" collapsed="false">
      <c r="B2" s="18" t="s">
        <v>25</v>
      </c>
    </row>
    <row r="4" customFormat="false" ht="15" hidden="false" customHeight="false" outlineLevel="0" collapsed="false">
      <c r="B4" s="2" t="s">
        <v>26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customFormat="false" ht="15" hidden="false" customHeight="false" outlineLevel="0" collapsed="false">
      <c r="B5" s="5" t="s">
        <v>27</v>
      </c>
      <c r="C5" s="19" t="n">
        <v>15000</v>
      </c>
      <c r="D5" s="19" t="n">
        <v>16200</v>
      </c>
      <c r="E5" s="19" t="n">
        <v>17800</v>
      </c>
      <c r="F5" s="19" t="n">
        <v>17300</v>
      </c>
      <c r="G5" s="19" t="n">
        <v>19400</v>
      </c>
      <c r="H5" s="19" t="n">
        <v>18500</v>
      </c>
      <c r="I5" s="19" t="n">
        <v>21100</v>
      </c>
      <c r="J5" s="19" t="n">
        <v>20200</v>
      </c>
      <c r="K5" s="19" t="n">
        <v>19000</v>
      </c>
      <c r="L5" s="19" t="n">
        <v>22900</v>
      </c>
      <c r="M5" s="19" t="n">
        <v>22000</v>
      </c>
      <c r="N5" s="19" t="n">
        <v>24600</v>
      </c>
      <c r="O5" s="20" t="n">
        <f aca="false">SUM(C5:N5)</f>
        <v>234000</v>
      </c>
    </row>
    <row r="6" customFormat="false" ht="15" hidden="false" customHeight="false" outlineLevel="0" collapsed="false">
      <c r="B6" s="21" t="s">
        <v>28</v>
      </c>
      <c r="C6" s="22" t="n">
        <v>5300</v>
      </c>
      <c r="D6" s="22" t="n">
        <v>5600</v>
      </c>
      <c r="E6" s="22" t="n">
        <v>6200</v>
      </c>
      <c r="F6" s="22" t="n">
        <v>5500</v>
      </c>
      <c r="G6" s="22" t="n">
        <v>6700</v>
      </c>
      <c r="H6" s="22" t="n">
        <v>6300</v>
      </c>
      <c r="I6" s="22" t="n">
        <v>7000</v>
      </c>
      <c r="J6" s="22" t="n">
        <v>6900</v>
      </c>
      <c r="K6" s="22" t="n">
        <v>6200</v>
      </c>
      <c r="L6" s="22" t="n">
        <v>7400</v>
      </c>
      <c r="M6" s="22" t="n">
        <v>7000</v>
      </c>
      <c r="N6" s="22" t="n">
        <v>7900</v>
      </c>
      <c r="O6" s="23" t="n">
        <f aca="false">SUM(C6:N6)</f>
        <v>78000</v>
      </c>
    </row>
    <row r="7" customFormat="false" ht="15" hidden="false" customHeight="false" outlineLevel="0" collapsed="false">
      <c r="B7" s="5" t="s">
        <v>29</v>
      </c>
      <c r="C7" s="19" t="n">
        <v>900</v>
      </c>
      <c r="D7" s="19" t="n">
        <v>500</v>
      </c>
      <c r="E7" s="19" t="n">
        <v>1100</v>
      </c>
      <c r="F7" s="19" t="n">
        <v>700</v>
      </c>
      <c r="G7" s="19" t="n">
        <v>1200</v>
      </c>
      <c r="H7" s="19" t="n">
        <v>900</v>
      </c>
      <c r="I7" s="19" t="n">
        <v>1400</v>
      </c>
      <c r="J7" s="19" t="n">
        <v>1100</v>
      </c>
      <c r="K7" s="19" t="n">
        <v>700</v>
      </c>
      <c r="L7" s="19" t="n">
        <v>1600</v>
      </c>
      <c r="M7" s="19" t="n">
        <v>1200</v>
      </c>
      <c r="N7" s="19" t="n">
        <v>1800</v>
      </c>
      <c r="O7" s="20" t="n">
        <f aca="false">SUM(C7:N7)</f>
        <v>13100</v>
      </c>
    </row>
    <row r="8" customFormat="false" ht="15" hidden="false" customHeight="false" outlineLevel="0" collapsed="false">
      <c r="B8" s="3" t="s">
        <v>30</v>
      </c>
      <c r="C8" s="4" t="n">
        <f aca="false">SUM(C5:C7)</f>
        <v>21200</v>
      </c>
      <c r="D8" s="4" t="n">
        <f aca="false">SUM(D5:D7)</f>
        <v>22300</v>
      </c>
      <c r="E8" s="4" t="n">
        <f aca="false">SUM(E5:E7)</f>
        <v>25100</v>
      </c>
      <c r="F8" s="4" t="n">
        <f aca="false">SUM(F5:F7)</f>
        <v>23500</v>
      </c>
      <c r="G8" s="4" t="n">
        <f aca="false">SUM(G5:G7)</f>
        <v>27300</v>
      </c>
      <c r="H8" s="4" t="n">
        <f aca="false">SUM(H5:H7)</f>
        <v>25700</v>
      </c>
      <c r="I8" s="4" t="n">
        <f aca="false">SUM(I5:I7)</f>
        <v>29500</v>
      </c>
      <c r="J8" s="4" t="n">
        <f aca="false">SUM(J5:J7)</f>
        <v>28200</v>
      </c>
      <c r="K8" s="4" t="n">
        <f aca="false">SUM(K5:K7)</f>
        <v>25900</v>
      </c>
      <c r="L8" s="4" t="n">
        <f aca="false">SUM(L5:L7)</f>
        <v>31900</v>
      </c>
      <c r="M8" s="4" t="n">
        <f aca="false">SUM(M5:M7)</f>
        <v>30200</v>
      </c>
      <c r="N8" s="4" t="n">
        <f aca="false">SUM(N5:N7)</f>
        <v>34300</v>
      </c>
      <c r="O8" s="4" t="n">
        <f aca="false">SUM(O5:O7)</f>
        <v>325100</v>
      </c>
    </row>
    <row r="10" customFormat="false" ht="15" hidden="false" customHeight="false" outlineLevel="0" collapsed="false">
      <c r="B10" s="2" t="s">
        <v>31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" t="s">
        <v>12</v>
      </c>
      <c r="N10" s="2" t="s">
        <v>13</v>
      </c>
      <c r="O10" s="2" t="s">
        <v>14</v>
      </c>
    </row>
    <row r="11" customFormat="false" ht="15" hidden="false" customHeight="false" outlineLevel="0" collapsed="false">
      <c r="B11" s="5" t="s">
        <v>32</v>
      </c>
      <c r="C11" s="19" t="n">
        <v>5600</v>
      </c>
      <c r="D11" s="19" t="n">
        <v>6200</v>
      </c>
      <c r="E11" s="19" t="n">
        <v>6700</v>
      </c>
      <c r="F11" s="19" t="n">
        <v>6300</v>
      </c>
      <c r="G11" s="19" t="n">
        <v>7200</v>
      </c>
      <c r="H11" s="19" t="n">
        <v>6900</v>
      </c>
      <c r="I11" s="19" t="n">
        <v>7900</v>
      </c>
      <c r="J11" s="19" t="n">
        <v>7600</v>
      </c>
      <c r="K11" s="19" t="n">
        <v>7000</v>
      </c>
      <c r="L11" s="19" t="n">
        <v>8500</v>
      </c>
      <c r="M11" s="19" t="n">
        <v>8100</v>
      </c>
      <c r="N11" s="19" t="n">
        <v>9200</v>
      </c>
      <c r="O11" s="20" t="n">
        <f aca="false">SUM(C11:N11)</f>
        <v>87200</v>
      </c>
    </row>
    <row r="12" customFormat="false" ht="15" hidden="false" customHeight="false" outlineLevel="0" collapsed="false">
      <c r="B12" s="21" t="s">
        <v>33</v>
      </c>
      <c r="C12" s="22" t="n">
        <v>1800</v>
      </c>
      <c r="D12" s="22" t="n">
        <v>1900</v>
      </c>
      <c r="E12" s="22" t="n">
        <v>2100</v>
      </c>
      <c r="F12" s="22" t="n">
        <v>1900</v>
      </c>
      <c r="G12" s="22" t="n">
        <v>2300</v>
      </c>
      <c r="H12" s="22" t="n">
        <v>2100</v>
      </c>
      <c r="I12" s="22" t="n">
        <v>2500</v>
      </c>
      <c r="J12" s="22" t="n">
        <v>2300</v>
      </c>
      <c r="K12" s="22" t="n">
        <v>2100</v>
      </c>
      <c r="L12" s="22" t="n">
        <v>2600</v>
      </c>
      <c r="M12" s="22" t="n">
        <v>2500</v>
      </c>
      <c r="N12" s="22" t="n">
        <v>2800</v>
      </c>
      <c r="O12" s="23" t="n">
        <f aca="false">SUM(C12:N12)</f>
        <v>26900</v>
      </c>
    </row>
    <row r="13" customFormat="false" ht="15" hidden="false" customHeight="false" outlineLevel="0" collapsed="false">
      <c r="B13" s="5" t="s">
        <v>34</v>
      </c>
      <c r="C13" s="19" t="n">
        <v>700</v>
      </c>
      <c r="D13" s="19" t="n">
        <v>800</v>
      </c>
      <c r="E13" s="19" t="n">
        <v>900</v>
      </c>
      <c r="F13" s="19" t="n">
        <v>850</v>
      </c>
      <c r="G13" s="19" t="n">
        <v>970</v>
      </c>
      <c r="H13" s="19" t="n">
        <v>920</v>
      </c>
      <c r="I13" s="19" t="n">
        <v>1060</v>
      </c>
      <c r="J13" s="19" t="n">
        <v>1000</v>
      </c>
      <c r="K13" s="19" t="n">
        <v>930</v>
      </c>
      <c r="L13" s="19" t="n">
        <v>1140</v>
      </c>
      <c r="M13" s="19" t="n">
        <v>1090</v>
      </c>
      <c r="N13" s="19" t="n">
        <v>1230</v>
      </c>
      <c r="O13" s="20" t="n">
        <f aca="false">SUM(C13:N13)</f>
        <v>11590</v>
      </c>
    </row>
    <row r="14" customFormat="false" ht="15" hidden="false" customHeight="false" outlineLevel="0" collapsed="false">
      <c r="B14" s="24" t="s">
        <v>35</v>
      </c>
      <c r="C14" s="25" t="n">
        <f aca="false">SUM(C11:C13)</f>
        <v>8100</v>
      </c>
      <c r="D14" s="25" t="n">
        <f aca="false">SUM(D11:D13)</f>
        <v>8900</v>
      </c>
      <c r="E14" s="25" t="n">
        <f aca="false">SUM(E11:E13)</f>
        <v>9700</v>
      </c>
      <c r="F14" s="25" t="n">
        <f aca="false">SUM(F11:F13)</f>
        <v>9050</v>
      </c>
      <c r="G14" s="25" t="n">
        <f aca="false">SUM(G11:G13)</f>
        <v>10470</v>
      </c>
      <c r="H14" s="25" t="n">
        <f aca="false">SUM(H11:H13)</f>
        <v>9920</v>
      </c>
      <c r="I14" s="25" t="n">
        <f aca="false">SUM(I11:I13)</f>
        <v>11460</v>
      </c>
      <c r="J14" s="25" t="n">
        <f aca="false">SUM(J11:J13)</f>
        <v>10900</v>
      </c>
      <c r="K14" s="25" t="n">
        <f aca="false">SUM(K11:K13)</f>
        <v>10030</v>
      </c>
      <c r="L14" s="25" t="n">
        <f aca="false">SUM(L11:L13)</f>
        <v>12240</v>
      </c>
      <c r="M14" s="25" t="n">
        <f aca="false">SUM(M11:M13)</f>
        <v>11690</v>
      </c>
      <c r="N14" s="25" t="n">
        <f aca="false">SUM(N11:N13)</f>
        <v>13230</v>
      </c>
      <c r="O14" s="25" t="n">
        <f aca="false">SUM(O11:O13)</f>
        <v>125690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O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15" min="3" style="0" width="12"/>
  </cols>
  <sheetData>
    <row r="2" customFormat="false" ht="17.35" hidden="false" customHeight="false" outlineLevel="0" collapsed="false">
      <c r="B2" s="18" t="s">
        <v>36</v>
      </c>
    </row>
    <row r="4" customFormat="false" ht="15" hidden="false" customHeight="false" outlineLevel="0" collapsed="false">
      <c r="B4" s="2" t="s">
        <v>37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customFormat="false" ht="15" hidden="false" customHeight="false" outlineLevel="0" collapsed="false">
      <c r="B5" s="5" t="s">
        <v>38</v>
      </c>
      <c r="C5" s="19" t="n">
        <v>8800</v>
      </c>
      <c r="D5" s="19" t="n">
        <v>8800</v>
      </c>
      <c r="E5" s="19" t="n">
        <v>8800</v>
      </c>
      <c r="F5" s="19" t="n">
        <v>8800</v>
      </c>
      <c r="G5" s="19" t="n">
        <v>8800</v>
      </c>
      <c r="H5" s="19" t="n">
        <v>8800</v>
      </c>
      <c r="I5" s="19" t="n">
        <v>8800</v>
      </c>
      <c r="J5" s="19" t="n">
        <v>8800</v>
      </c>
      <c r="K5" s="19" t="n">
        <v>8800</v>
      </c>
      <c r="L5" s="19" t="n">
        <v>8800</v>
      </c>
      <c r="M5" s="19" t="n">
        <v>8800</v>
      </c>
      <c r="N5" s="19" t="n">
        <v>8800</v>
      </c>
      <c r="O5" s="20" t="n">
        <f aca="false">SUM(C5:N5)</f>
        <v>105600</v>
      </c>
    </row>
    <row r="6" customFormat="false" ht="15" hidden="false" customHeight="false" outlineLevel="0" collapsed="false">
      <c r="B6" s="21" t="s">
        <v>39</v>
      </c>
      <c r="C6" s="22" t="n">
        <v>3500</v>
      </c>
      <c r="D6" s="22" t="n">
        <v>3500</v>
      </c>
      <c r="E6" s="22" t="n">
        <v>3500</v>
      </c>
      <c r="F6" s="22" t="n">
        <v>3500</v>
      </c>
      <c r="G6" s="22" t="n">
        <v>3500</v>
      </c>
      <c r="H6" s="22" t="n">
        <v>3500</v>
      </c>
      <c r="I6" s="22" t="n">
        <v>3500</v>
      </c>
      <c r="J6" s="22" t="n">
        <v>3500</v>
      </c>
      <c r="K6" s="22" t="n">
        <v>3500</v>
      </c>
      <c r="L6" s="22" t="n">
        <v>3500</v>
      </c>
      <c r="M6" s="22" t="n">
        <v>3500</v>
      </c>
      <c r="N6" s="22" t="n">
        <v>3500</v>
      </c>
      <c r="O6" s="23" t="n">
        <f aca="false">SUM(C6:N6)</f>
        <v>42000</v>
      </c>
    </row>
    <row r="7" customFormat="false" ht="15" hidden="false" customHeight="false" outlineLevel="0" collapsed="false">
      <c r="B7" s="5" t="s">
        <v>40</v>
      </c>
      <c r="C7" s="19" t="n">
        <v>530</v>
      </c>
      <c r="D7" s="19" t="n">
        <v>530</v>
      </c>
      <c r="E7" s="19" t="n">
        <v>530</v>
      </c>
      <c r="F7" s="19" t="n">
        <v>530</v>
      </c>
      <c r="G7" s="19" t="n">
        <v>530</v>
      </c>
      <c r="H7" s="19" t="n">
        <v>530</v>
      </c>
      <c r="I7" s="19" t="n">
        <v>530</v>
      </c>
      <c r="J7" s="19" t="n">
        <v>530</v>
      </c>
      <c r="K7" s="19" t="n">
        <v>530</v>
      </c>
      <c r="L7" s="19" t="n">
        <v>530</v>
      </c>
      <c r="M7" s="19" t="n">
        <v>530</v>
      </c>
      <c r="N7" s="19" t="n">
        <v>530</v>
      </c>
      <c r="O7" s="20" t="n">
        <f aca="false">SUM(C7:N7)</f>
        <v>6360</v>
      </c>
    </row>
    <row r="8" customFormat="false" ht="15" hidden="false" customHeight="false" outlineLevel="0" collapsed="false">
      <c r="B8" s="21" t="s">
        <v>41</v>
      </c>
      <c r="C8" s="22" t="n">
        <v>880</v>
      </c>
      <c r="D8" s="22" t="n">
        <v>1060</v>
      </c>
      <c r="E8" s="22" t="n">
        <v>1410</v>
      </c>
      <c r="F8" s="22" t="n">
        <v>880</v>
      </c>
      <c r="G8" s="22" t="n">
        <v>1230</v>
      </c>
      <c r="H8" s="22" t="n">
        <v>1060</v>
      </c>
      <c r="I8" s="22" t="n">
        <v>1580</v>
      </c>
      <c r="J8" s="22" t="n">
        <v>1230</v>
      </c>
      <c r="K8" s="22" t="n">
        <v>880</v>
      </c>
      <c r="L8" s="22" t="n">
        <v>1760</v>
      </c>
      <c r="M8" s="22" t="n">
        <v>1410</v>
      </c>
      <c r="N8" s="22" t="n">
        <v>2110</v>
      </c>
      <c r="O8" s="23" t="n">
        <f aca="false">SUM(C8:N8)</f>
        <v>15490</v>
      </c>
    </row>
    <row r="9" customFormat="false" ht="15" hidden="false" customHeight="false" outlineLevel="0" collapsed="false">
      <c r="B9" s="5" t="s">
        <v>42</v>
      </c>
      <c r="C9" s="19" t="n">
        <v>260</v>
      </c>
      <c r="D9" s="19" t="n">
        <v>260</v>
      </c>
      <c r="E9" s="19" t="n">
        <v>260</v>
      </c>
      <c r="F9" s="19" t="n">
        <v>260</v>
      </c>
      <c r="G9" s="19" t="n">
        <v>260</v>
      </c>
      <c r="H9" s="19" t="n">
        <v>260</v>
      </c>
      <c r="I9" s="19" t="n">
        <v>260</v>
      </c>
      <c r="J9" s="19" t="n">
        <v>260</v>
      </c>
      <c r="K9" s="19" t="n">
        <v>260</v>
      </c>
      <c r="L9" s="19" t="n">
        <v>260</v>
      </c>
      <c r="M9" s="19" t="n">
        <v>260</v>
      </c>
      <c r="N9" s="19" t="n">
        <v>260</v>
      </c>
      <c r="O9" s="20" t="n">
        <f aca="false">SUM(C9:N9)</f>
        <v>3120</v>
      </c>
    </row>
    <row r="10" customFormat="false" ht="15" hidden="false" customHeight="false" outlineLevel="0" collapsed="false">
      <c r="B10" s="21" t="s">
        <v>43</v>
      </c>
      <c r="C10" s="22" t="n">
        <v>700</v>
      </c>
      <c r="D10" s="22" t="n">
        <v>700</v>
      </c>
      <c r="E10" s="22" t="n">
        <v>700</v>
      </c>
      <c r="F10" s="22" t="n">
        <v>700</v>
      </c>
      <c r="G10" s="22" t="n">
        <v>700</v>
      </c>
      <c r="H10" s="22" t="n">
        <v>700</v>
      </c>
      <c r="I10" s="22" t="n">
        <v>700</v>
      </c>
      <c r="J10" s="22" t="n">
        <v>700</v>
      </c>
      <c r="K10" s="22" t="n">
        <v>700</v>
      </c>
      <c r="L10" s="22" t="n">
        <v>700</v>
      </c>
      <c r="M10" s="22" t="n">
        <v>700</v>
      </c>
      <c r="N10" s="22" t="n">
        <v>700</v>
      </c>
      <c r="O10" s="23" t="n">
        <f aca="false">SUM(C10:N10)</f>
        <v>8400</v>
      </c>
    </row>
    <row r="11" customFormat="false" ht="15" hidden="false" customHeight="false" outlineLevel="0" collapsed="false">
      <c r="B11" s="5" t="s">
        <v>44</v>
      </c>
      <c r="C11" s="19" t="n">
        <v>350</v>
      </c>
      <c r="D11" s="19" t="n">
        <v>350</v>
      </c>
      <c r="E11" s="19" t="n">
        <v>350</v>
      </c>
      <c r="F11" s="19" t="n">
        <v>350</v>
      </c>
      <c r="G11" s="19" t="n">
        <v>350</v>
      </c>
      <c r="H11" s="19" t="n">
        <v>350</v>
      </c>
      <c r="I11" s="19" t="n">
        <v>350</v>
      </c>
      <c r="J11" s="19" t="n">
        <v>350</v>
      </c>
      <c r="K11" s="19" t="n">
        <v>350</v>
      </c>
      <c r="L11" s="19" t="n">
        <v>350</v>
      </c>
      <c r="M11" s="19" t="n">
        <v>350</v>
      </c>
      <c r="N11" s="19" t="n">
        <v>350</v>
      </c>
      <c r="O11" s="20" t="n">
        <f aca="false">SUM(C11:N11)</f>
        <v>4200</v>
      </c>
    </row>
    <row r="12" customFormat="false" ht="15" hidden="false" customHeight="false" outlineLevel="0" collapsed="false">
      <c r="B12" s="24" t="s">
        <v>45</v>
      </c>
      <c r="C12" s="25" t="n">
        <f aca="false">SUM(C5:C11)</f>
        <v>15020</v>
      </c>
      <c r="D12" s="25" t="n">
        <f aca="false">SUM(D5:D11)</f>
        <v>15200</v>
      </c>
      <c r="E12" s="25" t="n">
        <f aca="false">SUM(E5:E11)</f>
        <v>15550</v>
      </c>
      <c r="F12" s="25" t="n">
        <f aca="false">SUM(F5:F11)</f>
        <v>15020</v>
      </c>
      <c r="G12" s="25" t="n">
        <f aca="false">SUM(G5:G11)</f>
        <v>15370</v>
      </c>
      <c r="H12" s="25" t="n">
        <f aca="false">SUM(H5:H11)</f>
        <v>15200</v>
      </c>
      <c r="I12" s="25" t="n">
        <f aca="false">SUM(I5:I11)</f>
        <v>15720</v>
      </c>
      <c r="J12" s="25" t="n">
        <f aca="false">SUM(J5:J11)</f>
        <v>15370</v>
      </c>
      <c r="K12" s="25" t="n">
        <f aca="false">SUM(K5:K11)</f>
        <v>15020</v>
      </c>
      <c r="L12" s="25" t="n">
        <f aca="false">SUM(L5:L11)</f>
        <v>15900</v>
      </c>
      <c r="M12" s="25" t="n">
        <f aca="false">SUM(M5:M11)</f>
        <v>15550</v>
      </c>
      <c r="N12" s="25" t="n">
        <f aca="false">SUM(N5:N11)</f>
        <v>16250</v>
      </c>
      <c r="O12" s="25" t="n">
        <f aca="false">SUM(O5:O11)</f>
        <v>185170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2026-03-16T01:55:59Z</dcterms:created>
  <dc:creator>openpyxl</dc:creator>
  <dc:description/>
  <dc:language>en-US</dc:language>
  <cp:lastModifiedBy/>
  <dcterms:modified xsi:type="dcterms:W3CDTF">2026-03-16T01:56:26Z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