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Jan" sheetId="2" state="visible" r:id="rId4"/>
    <sheet name="Feb" sheetId="3" state="visible" r:id="rId5"/>
    <sheet name="Mar" sheetId="4" state="visible" r:id="rId6"/>
    <sheet name="Apr" sheetId="5" state="visible" r:id="rId7"/>
    <sheet name="May" sheetId="6" state="visible" r:id="rId8"/>
    <sheet name="Jun" sheetId="7" state="visible" r:id="rId9"/>
    <sheet name="Jul" sheetId="8" state="visible" r:id="rId10"/>
    <sheet name="Aug" sheetId="9" state="visible" r:id="rId11"/>
    <sheet name="Sep" sheetId="10" state="visible" r:id="rId12"/>
    <sheet name="Oct" sheetId="11" state="visible" r:id="rId13"/>
    <sheet name="Nov" sheetId="12" state="visible" r:id="rId14"/>
    <sheet name="Dec" sheetId="13" state="visible" r:id="rId15"/>
    <sheet name="Settings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<sst xmlns="http://schemas.openxmlformats.org/spreadsheetml/2006/main" count="464" uniqueCount="84">
  <si>
    <t xml:space="preserve">📊 2026 Budget Dashboard</t>
  </si>
  <si>
    <t xml:space="preserve">Annual Income</t>
  </si>
  <si>
    <t xml:space="preserve">Annual Expenses</t>
  </si>
  <si>
    <t xml:space="preserve">Annual Balance</t>
  </si>
  <si>
    <t xml:space="preserve">Avg Savings Rate</t>
  </si>
  <si>
    <t xml:space="preserve">Month</t>
  </si>
  <si>
    <t xml:space="preserve">Income</t>
  </si>
  <si>
    <t xml:space="preserve">Expenses</t>
  </si>
  <si>
    <t xml:space="preserve">Balance</t>
  </si>
  <si>
    <t xml:space="preserve">Savings Rate</t>
  </si>
  <si>
    <t xml:space="preserve">vs Budget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</si>
  <si>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</si>
  <si>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</si>
  <si>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</si>
  <si>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</si>
  <si>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</si>
  <si>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</si>
  <si>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</si>
  <si>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</si>
  <si>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</si>
  <si>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</si>
  <si>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</si>
  <si>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</si>
  <si>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</si>
  <si>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📅 2026 Jan Budget</t>
  </si>
  <si>
    <t xml:space="preserve">Total Income</t>
  </si>
  <si>
    <t xml:space="preserve">Total Expenses</t>
  </si>
  <si>
    <t xml:space="preserve">📝 Daily Entries</t>
  </si>
  <si>
    <t xml:space="preserve">Date</t>
  </si>
  <si>
    <t xml:space="preserve">Day</t>
  </si>
  <si>
    <t xml:space="preserve">Type</t>
  </si>
  <si>
    <t xml:space="preserve">Category</t>
  </si>
  <si>
    <t xml:space="preserve">Description</t>
  </si>
  <si>
    <t xml:space="preserve">Amount</t>
  </si>
  <si>
    <t xml:space="preserve">Notes</t>
  </si>
  <si>
    <t xml:space="preserve">Salary</t>
  </si>
  <si>
    <t xml:space="preserve">January Salary</t>
  </si>
  <si>
    <t xml:space="preserve">Expense</t>
  </si>
  <si>
    <t xml:space="preserve">Food/Groceries</t>
  </si>
  <si>
    <t xml:space="preserve">Grocery shopping</t>
  </si>
  <si>
    <t xml:space="preserve">Transportation</t>
  </si>
  <si>
    <t xml:space="preserve">Gas</t>
  </si>
  <si>
    <t xml:space="preserve">Utilities</t>
  </si>
  <si>
    <t xml:space="preserve">Phone bill</t>
  </si>
  <si>
    <t xml:space="preserve">Housing/Rent</t>
  </si>
  <si>
    <t xml:space="preserve">Monthly rent</t>
  </si>
  <si>
    <t xml:space="preserve">Dining out</t>
  </si>
  <si>
    <t xml:space="preserve">Side Income</t>
  </si>
  <si>
    <t xml:space="preserve">Freelance work</t>
  </si>
  <si>
    <t xml:space="preserve">Insurance</t>
  </si>
  <si>
    <t xml:space="preserve">Car insurance</t>
  </si>
  <si>
    <t xml:space="preserve">Entertainment</t>
  </si>
  <si>
    <t xml:space="preserve">Movie tickets</t>
  </si>
  <si>
    <t xml:space="preserve">Savings/Investment</t>
  </si>
  <si>
    <t xml:space="preserve">Savings auto-transfer</t>
  </si>
  <si>
    <t xml:space="preserve">📊 Expense Breakdown</t>
  </si>
  <si>
    <t xml:space="preserve">Ratio</t>
  </si>
  <si>
    <t xml:space="preserve">Clothing</t>
  </si>
  <si>
    <t xml:space="preserve">Medical</t>
  </si>
  <si>
    <t xml:space="preserve">Education</t>
  </si>
  <si>
    <t xml:space="preserve">Gifts/Events</t>
  </si>
  <si>
    <t xml:space="preserve">Household Items</t>
  </si>
  <si>
    <t xml:space="preserve">Pets</t>
  </si>
  <si>
    <t xml:space="preserve">Subscriptions</t>
  </si>
  <si>
    <t xml:space="preserve">Miscellaneous</t>
  </si>
  <si>
    <t xml:space="preserve">📅 2026 Feb Budget</t>
  </si>
  <si>
    <t xml:space="preserve">📅 2026 Mar Budget</t>
  </si>
  <si>
    <t xml:space="preserve">📅 2026 Apr Budget</t>
  </si>
  <si>
    <t xml:space="preserve">📅 2026 May Budget</t>
  </si>
  <si>
    <t xml:space="preserve">📅 2026 Jun Budget</t>
  </si>
  <si>
    <t xml:space="preserve">📅 2026 Jul Budget</t>
  </si>
  <si>
    <t xml:space="preserve">📅 2026 Aug Budget</t>
  </si>
  <si>
    <t xml:space="preserve">📅 2026 Sep Budget</t>
  </si>
  <si>
    <t xml:space="preserve">📅 2026 Oct Budget</t>
  </si>
  <si>
    <t xml:space="preserve">📅 2026 Nov Budget</t>
  </si>
  <si>
    <t xml:space="preserve">📅 2026 Dec Budget</t>
  </si>
  <si>
    <t xml:space="preserve">⚙️ Budget Settings</t>
  </si>
  <si>
    <t xml:space="preserve">Income Category</t>
  </si>
  <si>
    <t xml:space="preserve">Monthly Budget</t>
  </si>
  <si>
    <t xml:space="preserve">Expense Category</t>
  </si>
  <si>
    <t xml:space="preserve">Interest/Dividends</t>
  </si>
  <si>
    <t xml:space="preserve">Allowance</t>
  </si>
  <si>
    <t xml:space="preserve">Refunds</t>
  </si>
  <si>
    <t xml:space="preserve">Other Income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</si>
</sst>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\$#,##0;[RED]&quot;($&quot;#,##0\)"/>
    <numFmt numFmtId="167" formatCode="0.0%"/>
    <numFmt numFmtId="168" formatCode="\$#,##0;[RED]&quot;($&quot;#,##0\);\-"/>
    <numFmt numFmtId="169" formatCode="yyyy\-mm\-dd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4"/>
      <color rgb="FF006600"/>
      <name val="Arial"/>
      <family val="0"/>
      <charset val="1"/>
    </font>
    <font>
      <b val="true"/>
      <sz val="14"/>
      <color rgb="FFC00000"/>
      <name val="Arial"/>
      <family val="0"/>
      <charset val="1"/>
    </font>
    <font>
      <b val="true"/>
      <sz val="14"/>
      <color rgb="FF1B2A4A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4"/>
      <color rgb="FFFFFFFF"/>
      <name val="Arial"/>
      <family val="0"/>
      <charset val="1"/>
    </font>
    <font>
      <b val="true"/>
      <sz val="10"/>
      <color rgb="FF404040"/>
      <name val="Arial"/>
      <family val="0"/>
      <charset val="1"/>
    </font>
    <font>
      <sz val="10"/>
      <color rgb="FF0000CC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B2A4A"/>
        <bgColor rgb="FF2C3E6B"/>
      </patternFill>
    </fill>
    <fill>
      <patternFill patternType="solid">
        <fgColor rgb="FF4472C4"/>
        <bgColor rgb="FF666699"/>
      </patternFill>
    </fill>
    <fill>
      <patternFill patternType="solid">
        <fgColor rgb="FFE2EFDA"/>
        <bgColor rgb="FFEDF2F9"/>
      </patternFill>
    </fill>
    <fill>
      <patternFill patternType="solid">
        <fgColor rgb="FFFCE4EC"/>
        <bgColor rgb="FFEDF2F9"/>
      </patternFill>
    </fill>
    <fill>
      <patternFill patternType="solid">
        <fgColor rgb="FFFFF2CC"/>
        <bgColor rgb="FFFCE4EC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  <fill>
      <patternFill patternType="solid">
        <fgColor rgb="FF2C3E6B"/>
        <bgColor rgb="FF404040"/>
      </patternFill>
    </fill>
    <fill>
      <patternFill patternType="solid">
        <fgColor rgb="FFD6E4F0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8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8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E2EFDA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D6E4F0"/>
      <rgbColor rgb="FF878787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9F9F9"/>
      <rgbColor rgb="FFFCE4EC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2C3E6B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Income vs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Dashboard!C9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54823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Dashboard!$B$10:$B$21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Dashboard!$C$10:$C$21</c:f>
              <c:numCache>
                <c:formatCode>\$#,##0</c:formatCode>
                <c:ptCount val="12"/>
                <c:pt idx="0">
                  <c:v>5800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Dashboard!D9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c00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Dashboard!$B$10:$B$21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Dashboard!$D$10:$D$21</c:f>
              <c:numCache>
                <c:formatCode>\$#,##0</c:formatCode>
                <c:ptCount val="12"/>
                <c:pt idx="0">
                  <c:v>2741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98446719"/>
        <c:axId val="11780244"/>
      </c:barChart>
      <c:catAx>
        <c:axId val="9844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780244"/>
        <c:crosses val="autoZero"/>
        <c:auto val="1"/>
        <c:lblAlgn val="ctr"/>
        <c:lblOffset val="100"/>
        <c:noMultiLvlLbl val="0"/>
      </c:catAx>
      <c:valAx>
        <c:axId val="1178024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Amount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44671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22</xdr:row>
      <xdr:rowOff>71280</xdr:rowOff>
    </xdr:from>
    <xdr:to>
      <xdr:col>11</xdr:col>
      <xdr:colOff>327960</xdr:colOff>
      <xdr:row>46</xdr:row>
      <xdr:rowOff>178920</xdr:rowOff>
    </xdr:to>
    <xdr:graphicFrame>
      <xdr:nvGraphicFramePr>
        <xdr:cNvPr id="0" name="Chart 1"/>
        <xdr:cNvGraphicFramePr/>
      </xdr:nvGraphicFramePr>
      <xdr:xfrm>
        <a:off x="211320" y="438156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N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5" min="3" style="0" width="13"/>
    <col collapsed="false" customWidth="true" hidden="false" outlineLevel="0" max="7" min="6" style="0" width="12"/>
  </cols>
  <sheetData>
    <row r="2" customFormat="false" ht="22.0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5" customFormat="false" ht="15" hidden="false" customHeight="true" outlineLevel="0" collapsed="false">
      <c r="B5" s="2" t="s">
        <v>1</v>
      </c>
      <c r="C5" s="2"/>
      <c r="D5" s="2"/>
      <c r="E5" s="2" t="s">
        <v>2</v>
      </c>
      <c r="F5" s="2"/>
      <c r="G5" s="2"/>
      <c r="H5" s="2" t="s">
        <v>3</v>
      </c>
      <c r="I5" s="2"/>
      <c r="J5" s="2"/>
      <c r="K5" s="2" t="s">
        <v>4</v>
      </c>
      <c r="L5" s="2"/>
      <c r="M5" s="2"/>
    </row>
    <row r="6" customFormat="false" ht="17.35" hidden="false" customHeight="false" outlineLevel="0" collapsed="false">
      <c r="B6" s="3" t="n">
        <f aca="false">Jan!C5+Feb!C5+Mar!C5+Apr!C5+May!C5+Jun!C5+Jul!C5+Aug!C5+Sep!C5+Oct!C5+Nov!C5+Dec!C5</f>
        <v>5800</v>
      </c>
      <c r="C6" s="3"/>
      <c r="D6" s="3"/>
      <c r="E6" s="4" t="n">
        <f aca="false">Jan!C6+Feb!C6+Mar!C6+Apr!C6+May!C6+Jun!C6+Jul!C6+Aug!C6+Sep!C6+Oct!C6+Nov!C6+Dec!C6</f>
        <v>2741</v>
      </c>
      <c r="F6" s="4"/>
      <c r="G6" s="4"/>
      <c r="H6" s="5" t="n">
        <f aca="false">B6-E6</f>
        <v>3059</v>
      </c>
      <c r="I6" s="5"/>
      <c r="J6" s="5"/>
      <c r="K6" s="6" t="n">
        <f aca="false">IF(B6=0,0,(B6-E6)/B6)</f>
        <v>0.527413793103448</v>
      </c>
      <c r="L6" s="6"/>
      <c r="M6" s="6"/>
    </row>
    <row r="9" customFormat="false" ht="15" hidden="false" customHeight="false" outlineLevel="0" collapsed="false"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</row>
    <row r="10" customFormat="false" ht="15" hidden="false" customHeight="false" outlineLevel="0" collapsed="false">
      <c r="B10" s="8" t="s">
        <v>11</v>
      </c>
      <c r="C10" s="9" t="n">
        <f aca="false">Jan!C5</f>
        <v>5800</v>
      </c>
      <c r="D10" s="9" t="n">
        <f aca="false">Jan!C6</f>
        <v>2741</v>
      </c>
      <c r="E10" s="10" t="n">
        <f aca="false">C10-D10</f>
        <v>3059</v>
      </c>
      <c r="F10" s="11" t="n">
        <f aca="false">IF(C10=0,0,(C10-D10)/C10)</f>
        <v>0.527413793103448</v>
      </c>
      <c r="G10" s="11" t="n">
        <f aca="false">IF(D10=0,0,D10/SUM(Settings!F5:F19))</f>
        <v>0.668536585365854</v>
      </c>
    </row>
    <row r="11" customFormat="false" ht="15" hidden="false" customHeight="false" outlineLevel="0" collapsed="false">
      <c r="B11" s="12" t="s">
        <v>12</v>
      </c>
      <c r="C11" s="13" t="n">
        <f aca="false">Feb!C5</f>
        <v>0</v>
      </c>
      <c r="D11" s="13" t="n">
        <f aca="false">Feb!C6</f>
        <v>0</v>
      </c>
      <c r="E11" s="14" t="n">
        <f aca="false">C11-D11</f>
        <v>0</v>
      </c>
      <c r="F11" s="15" t="n">
        <f aca="false">IF(C11=0,0,(C11-D11)/C11)</f>
        <v>0</v>
      </c>
      <c r="G11" s="15" t="n">
        <f aca="false">IF(D11=0,0,D11/SUM(Settings!F5:F19))</f>
        <v>0</v>
      </c>
    </row>
    <row r="12" customFormat="false" ht="15" hidden="false" customHeight="false" outlineLevel="0" collapsed="false">
      <c r="B12" s="8" t="s">
        <v>13</v>
      </c>
      <c r="C12" s="9" t="n">
        <f aca="false">Mar!C5</f>
        <v>0</v>
      </c>
      <c r="D12" s="9" t="n">
        <f aca="false">Mar!C6</f>
        <v>0</v>
      </c>
      <c r="E12" s="10" t="n">
        <f aca="false">C12-D12</f>
        <v>0</v>
      </c>
      <c r="F12" s="11" t="n">
        <f aca="false">IF(C12=0,0,(C12-D12)/C12)</f>
        <v>0</v>
      </c>
      <c r="G12" s="11" t="n">
        <f aca="false">IF(D12=0,0,D12/SUM(Settings!F5:F19))</f>
        <v>0</v>
      </c>
    </row>
    <row r="13" customFormat="false" ht="15" hidden="false" customHeight="false" outlineLevel="0" collapsed="false">
      <c r="B13" s="12" t="s">
        <v>14</v>
      </c>
      <c r="C13" s="13" t="n">
        <f aca="false">Apr!C5</f>
        <v>0</v>
      </c>
      <c r="D13" s="13" t="n">
        <f aca="false">Apr!C6</f>
        <v>0</v>
      </c>
      <c r="E13" s="14" t="n">
        <f aca="false">C13-D13</f>
        <v>0</v>
      </c>
      <c r="F13" s="15" t="n">
        <f aca="false">IF(C13=0,0,(C13-D13)/C13)</f>
        <v>0</v>
      </c>
      <c r="G13" s="15" t="n">
        <f aca="false">IF(D13=0,0,D13/SUM(Settings!F5:F19))</f>
        <v>0</v>
      </c>
    </row>
    <row r="14" customFormat="false" ht="15" hidden="false" customHeight="false" outlineLevel="0" collapsed="false">
      <c r="B14" s="8" t="s">
        <v>15</v>
      </c>
      <c r="C14" s="9" t="n">
        <f aca="false">May!C5</f>
        <v>0</v>
      </c>
      <c r="D14" s="9" t="n">
        <f aca="false">May!C6</f>
        <v>0</v>
      </c>
      <c r="E14" s="10" t="n">
        <f aca="false">C14-D14</f>
        <v>0</v>
      </c>
      <c r="F14" s="11" t="n">
        <f aca="false">IF(C14=0,0,(C14-D14)/C14)</f>
        <v>0</v>
      </c>
      <c r="G14" s="11" t="n">
        <f aca="false">IF(D14=0,0,D14/SUM(Settings!F5:F19))</f>
        <v>0</v>
      </c>
    </row>
    <row r="15" customFormat="false" ht="15" hidden="false" customHeight="false" outlineLevel="0" collapsed="false">
      <c r="B15" s="12" t="s">
        <v>16</v>
      </c>
      <c r="C15" s="13" t="n">
        <f aca="false">Jun!C5</f>
        <v>0</v>
      </c>
      <c r="D15" s="13" t="n">
        <f aca="false">Jun!C6</f>
        <v>0</v>
      </c>
      <c r="E15" s="14" t="n">
        <f aca="false">C15-D15</f>
        <v>0</v>
      </c>
      <c r="F15" s="15" t="n">
        <f aca="false">IF(C15=0,0,(C15-D15)/C15)</f>
        <v>0</v>
      </c>
      <c r="G15" s="15" t="n">
        <f aca="false">IF(D15=0,0,D15/SUM(Settings!F5:F19))</f>
        <v>0</v>
      </c>
    </row>
    <row r="16" customFormat="false" ht="15" hidden="false" customHeight="false" outlineLevel="0" collapsed="false">
      <c r="B16" s="8" t="s">
        <v>17</v>
      </c>
      <c r="C16" s="9" t="n">
        <f aca="false">Jul!C5</f>
        <v>0</v>
      </c>
      <c r="D16" s="9" t="n">
        <f aca="false">Jul!C6</f>
        <v>0</v>
      </c>
      <c r="E16" s="10" t="n">
        <f aca="false">C16-D16</f>
        <v>0</v>
      </c>
      <c r="F16" s="11" t="n">
        <f aca="false">IF(C16=0,0,(C16-D16)/C16)</f>
        <v>0</v>
      </c>
      <c r="G16" s="11" t="n">
        <f aca="false">IF(D16=0,0,D16/SUM(Settings!F5:F19))</f>
        <v>0</v>
      </c>
    </row>
    <row r="17" customFormat="false" ht="15" hidden="false" customHeight="false" outlineLevel="0" collapsed="false">
      <c r="B17" s="12" t="s">
        <v>18</v>
      </c>
      <c r="C17" s="13" t="n">
        <f aca="false">Aug!C5</f>
        <v>0</v>
      </c>
      <c r="D17" s="13" t="n">
        <f aca="false">Aug!C6</f>
        <v>0</v>
      </c>
      <c r="E17" s="14" t="n">
        <f aca="false">C17-D17</f>
        <v>0</v>
      </c>
      <c r="F17" s="15" t="n">
        <f aca="false">IF(C17=0,0,(C17-D17)/C17)</f>
        <v>0</v>
      </c>
      <c r="G17" s="15" t="n">
        <f aca="false">IF(D17=0,0,D17/SUM(Settings!F5:F19))</f>
        <v>0</v>
      </c>
    </row>
    <row r="18" customFormat="false" ht="15" hidden="false" customHeight="false" outlineLevel="0" collapsed="false">
      <c r="B18" s="8" t="s">
        <v>19</v>
      </c>
      <c r="C18" s="9" t="n">
        <f aca="false">Sep!C5</f>
        <v>0</v>
      </c>
      <c r="D18" s="9" t="n">
        <f aca="false">Sep!C6</f>
        <v>0</v>
      </c>
      <c r="E18" s="10" t="n">
        <f aca="false">C18-D18</f>
        <v>0</v>
      </c>
      <c r="F18" s="11" t="n">
        <f aca="false">IF(C18=0,0,(C18-D18)/C18)</f>
        <v>0</v>
      </c>
      <c r="G18" s="11" t="n">
        <f aca="false">IF(D18=0,0,D18/SUM(Settings!F5:F19))</f>
        <v>0</v>
      </c>
    </row>
    <row r="19" customFormat="false" ht="15" hidden="false" customHeight="false" outlineLevel="0" collapsed="false">
      <c r="B19" s="12" t="s">
        <v>20</v>
      </c>
      <c r="C19" s="13" t="n">
        <f aca="false">Oct!C5</f>
        <v>0</v>
      </c>
      <c r="D19" s="13" t="n">
        <f aca="false">Oct!C6</f>
        <v>0</v>
      </c>
      <c r="E19" s="14" t="n">
        <f aca="false">C19-D19</f>
        <v>0</v>
      </c>
      <c r="F19" s="15" t="n">
        <f aca="false">IF(C19=0,0,(C19-D19)/C19)</f>
        <v>0</v>
      </c>
      <c r="G19" s="15" t="n">
        <f aca="false">IF(D19=0,0,D19/SUM(Settings!F5:F19))</f>
        <v>0</v>
      </c>
    </row>
    <row r="20" customFormat="false" ht="15" hidden="false" customHeight="false" outlineLevel="0" collapsed="false">
      <c r="B20" s="8" t="s">
        <v>21</v>
      </c>
      <c r="C20" s="9" t="n">
        <f aca="false">Nov!C5</f>
        <v>0</v>
      </c>
      <c r="D20" s="9" t="n">
        <f aca="false">Nov!C6</f>
        <v>0</v>
      </c>
      <c r="E20" s="10" t="n">
        <f aca="false">C20-D20</f>
        <v>0</v>
      </c>
      <c r="F20" s="11" t="n">
        <f aca="false">IF(C20=0,0,(C20-D20)/C20)</f>
        <v>0</v>
      </c>
      <c r="G20" s="11" t="n">
        <f aca="false">IF(D20=0,0,D20/SUM(Settings!F5:F19))</f>
        <v>0</v>
      </c>
    </row>
    <row r="21" customFormat="false" ht="15" hidden="false" customHeight="false" outlineLevel="0" collapsed="false">
      <c r="B21" s="12" t="s">
        <v>22</v>
      </c>
      <c r="C21" s="13" t="n">
        <f aca="false">Dec!C5</f>
        <v>0</v>
      </c>
      <c r="D21" s="13" t="n">
        <f aca="false">Dec!C6</f>
        <v>0</v>
      </c>
      <c r="E21" s="14" t="n">
        <f aca="false">C21-D21</f>
        <v>0</v>
      </c>
      <c r="F21" s="15" t="n">
        <f aca="false">IF(C21=0,0,(C21-D21)/C21)</f>
        <v>0</v>
      </c>
      <c r="G21" s="15" t="n">
        <f aca="false">IF(D21=0,0,D21/SUM(Settings!F5:F19))</f>
        <v>0</v>
      </c>
    </row>
    <row r="22" customFormat="false" ht="15" hidden="false" customHeight="false" outlineLevel="0" collapsed="false">
      <c r="B22" s="16" t="s">
        <v>23</v>
      </c>
      <c r="C22" s="17" t="n">
        <f aca="false">SUM(C10:C21)</f>
        <v>5800</v>
      </c>
      <c r="D22" s="17" t="n">
        <f aca="false">SUM(D10:D21)</f>
        <v>2741</v>
      </c>
      <c r="E22" s="17" t="n">
        <f aca="false">SUM(E10:E21)</f>
        <v>3059</v>
      </c>
      <c r="F22" s="18" t="n">
        <f aca="false">IF(C22=0,0,(C22-D22)/C22)</f>
        <v>0.527413793103448</v>
      </c>
      <c r="G22" s="16"/>
    </row>
  </sheetData>
  <mergeCells count="9">
    <mergeCell ref="B2:N2"/>
    <mergeCell ref="B5:D5"/>
    <mergeCell ref="E5:G5"/>
    <mergeCell ref="H5:J5"/>
    <mergeCell ref="K5:M5"/>
    <mergeCell ref="B6:D6"/>
    <mergeCell ref="E6:G6"/>
    <mergeCell ref="H6:J6"/>
    <mergeCell ref="K6:M6"/>
  </mergeCells>
  <conditionalFormatting sqref="F10:F21">
    <cfRule type="cellIs" priority="2" operator="greaterThanOrEqual" aboveAverage="0" equalAverage="0" bottom="0" percent="0" rank="0" text="" dxfId="0">
      <formula>0.2</formula>
    </cfRule>
    <cfRule type="cellIs" priority="3" operator="lessThan" aboveAverage="0" equalAverage="0" bottom="0" percent="0" rank="0" text="" dxfId="1">
      <formula>0.1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72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73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74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75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3"/>
    <col collapsed="false" customWidth="true" hidden="false" outlineLevel="0" max="5" min="5" style="0" width="18"/>
    <col collapsed="false" customWidth="true" hidden="false" outlineLevel="0" max="6" min="6" style="0" width="16"/>
  </cols>
  <sheetData>
    <row r="2" customFormat="false" ht="17.35" hidden="false" customHeight="false" outlineLevel="0" collapsed="false">
      <c r="B2" s="39" t="s">
        <v>76</v>
      </c>
    </row>
    <row r="4" customFormat="false" ht="15" hidden="false" customHeight="false" outlineLevel="0" collapsed="false">
      <c r="B4" s="40" t="s">
        <v>77</v>
      </c>
      <c r="C4" s="40" t="s">
        <v>78</v>
      </c>
      <c r="E4" s="40" t="s">
        <v>79</v>
      </c>
      <c r="F4" s="40" t="s">
        <v>78</v>
      </c>
    </row>
    <row r="5" customFormat="false" ht="15" hidden="false" customHeight="false" outlineLevel="0" collapsed="false">
      <c r="B5" s="31" t="s">
        <v>35</v>
      </c>
      <c r="C5" s="41" t="n">
        <v>5000</v>
      </c>
      <c r="E5" s="31" t="s">
        <v>38</v>
      </c>
      <c r="F5" s="41" t="n">
        <v>600</v>
      </c>
    </row>
    <row r="6" customFormat="false" ht="15" hidden="false" customHeight="false" outlineLevel="0" collapsed="false">
      <c r="B6" s="31" t="s">
        <v>47</v>
      </c>
      <c r="C6" s="41" t="n">
        <v>0</v>
      </c>
      <c r="E6" s="31" t="s">
        <v>44</v>
      </c>
      <c r="F6" s="41" t="n">
        <v>1500</v>
      </c>
    </row>
    <row r="7" customFormat="false" ht="15" hidden="false" customHeight="false" outlineLevel="0" collapsed="false">
      <c r="B7" s="31" t="s">
        <v>80</v>
      </c>
      <c r="C7" s="41" t="n">
        <v>0</v>
      </c>
      <c r="E7" s="31" t="s">
        <v>40</v>
      </c>
      <c r="F7" s="41" t="n">
        <v>200</v>
      </c>
    </row>
    <row r="8" customFormat="false" ht="15" hidden="false" customHeight="false" outlineLevel="0" collapsed="false">
      <c r="B8" s="31" t="s">
        <v>81</v>
      </c>
      <c r="C8" s="41" t="n">
        <v>0</v>
      </c>
      <c r="E8" s="31" t="s">
        <v>42</v>
      </c>
      <c r="F8" s="41" t="n">
        <v>150</v>
      </c>
    </row>
    <row r="9" customFormat="false" ht="15" hidden="false" customHeight="false" outlineLevel="0" collapsed="false">
      <c r="B9" s="31" t="s">
        <v>82</v>
      </c>
      <c r="C9" s="41" t="n">
        <v>0</v>
      </c>
      <c r="E9" s="31" t="s">
        <v>57</v>
      </c>
      <c r="F9" s="41" t="n">
        <v>0</v>
      </c>
    </row>
    <row r="10" customFormat="false" ht="15" hidden="false" customHeight="false" outlineLevel="0" collapsed="false">
      <c r="B10" s="31" t="s">
        <v>83</v>
      </c>
      <c r="C10" s="41" t="n">
        <v>0</v>
      </c>
      <c r="E10" s="31" t="s">
        <v>58</v>
      </c>
      <c r="F10" s="41" t="n">
        <v>0</v>
      </c>
    </row>
    <row r="11" customFormat="false" ht="15" hidden="false" customHeight="false" outlineLevel="0" collapsed="false">
      <c r="E11" s="31" t="s">
        <v>59</v>
      </c>
      <c r="F11" s="41" t="n">
        <v>300</v>
      </c>
    </row>
    <row r="12" customFormat="false" ht="15" hidden="false" customHeight="false" outlineLevel="0" collapsed="false">
      <c r="E12" s="31" t="s">
        <v>51</v>
      </c>
      <c r="F12" s="41" t="n">
        <v>200</v>
      </c>
    </row>
    <row r="13" customFormat="false" ht="15" hidden="false" customHeight="false" outlineLevel="0" collapsed="false">
      <c r="E13" s="31" t="s">
        <v>60</v>
      </c>
      <c r="F13" s="41" t="n">
        <v>0</v>
      </c>
    </row>
    <row r="14" customFormat="false" ht="15" hidden="false" customHeight="false" outlineLevel="0" collapsed="false">
      <c r="E14" s="31" t="s">
        <v>49</v>
      </c>
      <c r="F14" s="41" t="n">
        <v>300</v>
      </c>
    </row>
    <row r="15" customFormat="false" ht="15" hidden="false" customHeight="false" outlineLevel="0" collapsed="false">
      <c r="E15" s="31" t="s">
        <v>53</v>
      </c>
      <c r="F15" s="41" t="n">
        <v>800</v>
      </c>
    </row>
    <row r="16" customFormat="false" ht="15" hidden="false" customHeight="false" outlineLevel="0" collapsed="false">
      <c r="E16" s="31" t="s">
        <v>61</v>
      </c>
      <c r="F16" s="41" t="n">
        <v>0</v>
      </c>
    </row>
    <row r="17" customFormat="false" ht="15" hidden="false" customHeight="false" outlineLevel="0" collapsed="false">
      <c r="E17" s="31" t="s">
        <v>62</v>
      </c>
      <c r="F17" s="41" t="n">
        <v>0</v>
      </c>
    </row>
    <row r="18" customFormat="false" ht="15" hidden="false" customHeight="false" outlineLevel="0" collapsed="false">
      <c r="E18" s="31" t="s">
        <v>63</v>
      </c>
      <c r="F18" s="41" t="n">
        <v>50</v>
      </c>
    </row>
    <row r="19" customFormat="false" ht="15" hidden="false" customHeight="false" outlineLevel="0" collapsed="false">
      <c r="E19" s="31" t="s">
        <v>64</v>
      </c>
      <c r="F19" s="41" t="n"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24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5800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2741</v>
      </c>
    </row>
    <row r="7" customFormat="false" ht="15" hidden="false" customHeight="false" outlineLevel="0" collapsed="false">
      <c r="B7" s="20" t="s">
        <v>8</v>
      </c>
      <c r="C7" s="23" t="n">
        <f aca="false">C5-C6</f>
        <v>3059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0.527413793103448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 t="n">
        <v>46024</v>
      </c>
      <c r="C12" s="27" t="str">
        <f aca="false">IF(B12="","",TEXT(B12,"ddd"))</f>
        <v>Fri</v>
      </c>
      <c r="D12" s="28" t="s">
        <v>6</v>
      </c>
      <c r="E12" s="29" t="s">
        <v>35</v>
      </c>
      <c r="F12" s="29" t="s">
        <v>36</v>
      </c>
      <c r="G12" s="30" t="n">
        <v>5000</v>
      </c>
      <c r="H12" s="31"/>
    </row>
    <row r="13" customFormat="false" ht="15" hidden="false" customHeight="false" outlineLevel="0" collapsed="false">
      <c r="B13" s="32" t="n">
        <v>46025</v>
      </c>
      <c r="C13" s="33" t="str">
        <f aca="false">IF(B13="","",TEXT(B13,"ddd"))</f>
        <v>Sat</v>
      </c>
      <c r="D13" s="34" t="s">
        <v>37</v>
      </c>
      <c r="E13" s="35" t="s">
        <v>38</v>
      </c>
      <c r="F13" s="35" t="s">
        <v>39</v>
      </c>
      <c r="G13" s="36" t="n">
        <v>95</v>
      </c>
      <c r="H13" s="37"/>
    </row>
    <row r="14" customFormat="false" ht="15" hidden="false" customHeight="false" outlineLevel="0" collapsed="false">
      <c r="B14" s="26" t="n">
        <v>46027</v>
      </c>
      <c r="C14" s="27" t="str">
        <f aca="false">IF(B14="","",TEXT(B14,"ddd"))</f>
        <v>Mon</v>
      </c>
      <c r="D14" s="28" t="s">
        <v>37</v>
      </c>
      <c r="E14" s="29" t="s">
        <v>40</v>
      </c>
      <c r="F14" s="29" t="s">
        <v>41</v>
      </c>
      <c r="G14" s="30" t="n">
        <v>50</v>
      </c>
      <c r="H14" s="31"/>
    </row>
    <row r="15" customFormat="false" ht="15" hidden="false" customHeight="false" outlineLevel="0" collapsed="false">
      <c r="B15" s="32" t="n">
        <v>46027</v>
      </c>
      <c r="C15" s="33" t="str">
        <f aca="false">IF(B15="","",TEXT(B15,"ddd"))</f>
        <v>Mon</v>
      </c>
      <c r="D15" s="34" t="s">
        <v>37</v>
      </c>
      <c r="E15" s="35" t="s">
        <v>42</v>
      </c>
      <c r="F15" s="35" t="s">
        <v>43</v>
      </c>
      <c r="G15" s="36" t="n">
        <v>55</v>
      </c>
      <c r="H15" s="37"/>
    </row>
    <row r="16" customFormat="false" ht="15" hidden="false" customHeight="false" outlineLevel="0" collapsed="false">
      <c r="B16" s="26" t="n">
        <v>46029</v>
      </c>
      <c r="C16" s="27" t="str">
        <f aca="false">IF(B16="","",TEXT(B16,"ddd"))</f>
        <v>Wed</v>
      </c>
      <c r="D16" s="28" t="s">
        <v>37</v>
      </c>
      <c r="E16" s="29" t="s">
        <v>44</v>
      </c>
      <c r="F16" s="29" t="s">
        <v>45</v>
      </c>
      <c r="G16" s="30" t="n">
        <v>1500</v>
      </c>
      <c r="H16" s="31"/>
    </row>
    <row r="17" customFormat="false" ht="15" hidden="false" customHeight="false" outlineLevel="0" collapsed="false">
      <c r="B17" s="32" t="n">
        <v>46032</v>
      </c>
      <c r="C17" s="33" t="str">
        <f aca="false">IF(B17="","",TEXT(B17,"ddd"))</f>
        <v>Sat</v>
      </c>
      <c r="D17" s="34" t="s">
        <v>37</v>
      </c>
      <c r="E17" s="35" t="s">
        <v>38</v>
      </c>
      <c r="F17" s="35" t="s">
        <v>46</v>
      </c>
      <c r="G17" s="36" t="n">
        <v>35</v>
      </c>
      <c r="H17" s="37"/>
    </row>
    <row r="18" customFormat="false" ht="15" hidden="false" customHeight="false" outlineLevel="0" collapsed="false">
      <c r="B18" s="26" t="n">
        <v>46037</v>
      </c>
      <c r="C18" s="27" t="str">
        <f aca="false">IF(B18="","",TEXT(B18,"ddd"))</f>
        <v>Thu</v>
      </c>
      <c r="D18" s="28" t="s">
        <v>6</v>
      </c>
      <c r="E18" s="29" t="s">
        <v>47</v>
      </c>
      <c r="F18" s="29" t="s">
        <v>48</v>
      </c>
      <c r="G18" s="30" t="n">
        <v>800</v>
      </c>
      <c r="H18" s="31"/>
    </row>
    <row r="19" customFormat="false" ht="15" hidden="false" customHeight="false" outlineLevel="0" collapsed="false">
      <c r="B19" s="32" t="n">
        <v>46037</v>
      </c>
      <c r="C19" s="33" t="str">
        <f aca="false">IF(B19="","",TEXT(B19,"ddd"))</f>
        <v>Thu</v>
      </c>
      <c r="D19" s="34" t="s">
        <v>37</v>
      </c>
      <c r="E19" s="35" t="s">
        <v>49</v>
      </c>
      <c r="F19" s="35" t="s">
        <v>50</v>
      </c>
      <c r="G19" s="36" t="n">
        <v>180</v>
      </c>
      <c r="H19" s="37"/>
    </row>
    <row r="20" customFormat="false" ht="15" hidden="false" customHeight="false" outlineLevel="0" collapsed="false">
      <c r="B20" s="26" t="n">
        <v>46042</v>
      </c>
      <c r="C20" s="27" t="str">
        <f aca="false">IF(B20="","",TEXT(B20,"ddd"))</f>
        <v>Tue</v>
      </c>
      <c r="D20" s="28" t="s">
        <v>37</v>
      </c>
      <c r="E20" s="29" t="s">
        <v>51</v>
      </c>
      <c r="F20" s="29" t="s">
        <v>52</v>
      </c>
      <c r="G20" s="30" t="n">
        <v>26</v>
      </c>
      <c r="H20" s="31"/>
    </row>
    <row r="21" customFormat="false" ht="23.85" hidden="false" customHeight="false" outlineLevel="0" collapsed="false">
      <c r="B21" s="32" t="n">
        <v>46047</v>
      </c>
      <c r="C21" s="33" t="str">
        <f aca="false">IF(B21="","",TEXT(B21,"ddd"))</f>
        <v>Sun</v>
      </c>
      <c r="D21" s="34" t="s">
        <v>37</v>
      </c>
      <c r="E21" s="35" t="s">
        <v>53</v>
      </c>
      <c r="F21" s="35" t="s">
        <v>54</v>
      </c>
      <c r="G21" s="36" t="n">
        <v>800</v>
      </c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130</v>
      </c>
      <c r="D75" s="11" t="n">
        <f aca="false">IF(C6=0,0,C75/C6)</f>
        <v>0.0474279460051076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1500</v>
      </c>
      <c r="D76" s="15" t="n">
        <f aca="false">IF(C6=0,0,C76/C6)</f>
        <v>0.547245530828165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50</v>
      </c>
      <c r="D77" s="11" t="n">
        <f aca="false">IF(C6=0,0,C77/C6)</f>
        <v>0.0182415176942722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55</v>
      </c>
      <c r="D78" s="15" t="n">
        <f aca="false">IF(C6=0,0,C78/C6)</f>
        <v>0.0200656694636994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26</v>
      </c>
      <c r="D82" s="15" t="n">
        <f aca="false">IF(C6=0,0,C82/C6)</f>
        <v>0.00948558920102153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180</v>
      </c>
      <c r="D84" s="15" t="n">
        <f aca="false">IF(C6=0,0,C84/C6)</f>
        <v>0.0656694636993798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800</v>
      </c>
      <c r="D85" s="11" t="n">
        <f aca="false">IF(C6=0,0,C85/C6)</f>
        <v>0.291864283108355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65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66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67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68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69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70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6"/>
    <col collapsed="false" customWidth="true" hidden="false" outlineLevel="0" max="6" min="6" style="0" width="22"/>
    <col collapsed="false" customWidth="true" hidden="false" outlineLevel="0" max="7" min="7" style="0" width="13"/>
    <col collapsed="false" customWidth="true" hidden="false" outlineLevel="0" max="8" min="8" style="0" width="15"/>
  </cols>
  <sheetData>
    <row r="2" customFormat="false" ht="17.35" hidden="false" customHeight="true" outlineLevel="0" collapsed="false">
      <c r="B2" s="19" t="s">
        <v>71</v>
      </c>
      <c r="C2" s="19"/>
      <c r="D2" s="19"/>
      <c r="E2" s="19"/>
      <c r="F2" s="19"/>
      <c r="G2" s="19"/>
      <c r="H2" s="19"/>
    </row>
    <row r="5" customFormat="false" ht="15" hidden="false" customHeight="false" outlineLevel="0" collapsed="false">
      <c r="B5" s="20" t="s">
        <v>25</v>
      </c>
      <c r="C5" s="21" t="n">
        <f aca="false">SUMIFS(G12:G70,D12:D70,"Income")</f>
        <v>0</v>
      </c>
    </row>
    <row r="6" customFormat="false" ht="15" hidden="false" customHeight="false" outlineLevel="0" collapsed="false">
      <c r="B6" s="20" t="s">
        <v>26</v>
      </c>
      <c r="C6" s="22" t="n">
        <f aca="false">SUMIFS(G12:G70,D12:D70,"Expense")</f>
        <v>0</v>
      </c>
    </row>
    <row r="7" customFormat="false" ht="15" hidden="false" customHeight="false" outlineLevel="0" collapsed="false">
      <c r="B7" s="20" t="s">
        <v>8</v>
      </c>
      <c r="C7" s="23" t="n">
        <f aca="false">C5-C6</f>
        <v>0</v>
      </c>
    </row>
    <row r="8" customFormat="false" ht="15" hidden="false" customHeight="false" outlineLevel="0" collapsed="false">
      <c r="B8" s="20" t="s">
        <v>9</v>
      </c>
      <c r="C8" s="24" t="n">
        <f aca="false">IF(C5=0,0,(C5-C6)/C5)</f>
        <v>0</v>
      </c>
    </row>
    <row r="10" customFormat="false" ht="15" hidden="false" customHeight="false" outlineLevel="0" collapsed="false">
      <c r="B10" s="25" t="s">
        <v>27</v>
      </c>
    </row>
    <row r="11" customFormat="false" ht="15" hidden="false" customHeight="false" outlineLevel="0" collapsed="false">
      <c r="B11" s="7" t="s">
        <v>28</v>
      </c>
      <c r="C11" s="7" t="s">
        <v>29</v>
      </c>
      <c r="D11" s="7" t="s">
        <v>30</v>
      </c>
      <c r="E11" s="7" t="s">
        <v>31</v>
      </c>
      <c r="F11" s="7" t="s">
        <v>32</v>
      </c>
      <c r="G11" s="7" t="s">
        <v>33</v>
      </c>
      <c r="H11" s="7" t="s">
        <v>34</v>
      </c>
    </row>
    <row r="12" customFormat="false" ht="15" hidden="false" customHeight="false" outlineLevel="0" collapsed="false">
      <c r="B12" s="26"/>
      <c r="C12" s="27" t="str">
        <f aca="false">IF(B12="","",TEXT(B12,"ddd"))</f>
        <v/>
      </c>
      <c r="D12" s="28"/>
      <c r="E12" s="29"/>
      <c r="F12" s="29"/>
      <c r="G12" s="30"/>
      <c r="H12" s="31"/>
    </row>
    <row r="13" customFormat="false" ht="15" hidden="false" customHeight="false" outlineLevel="0" collapsed="false">
      <c r="B13" s="32"/>
      <c r="C13" s="33" t="str">
        <f aca="false">IF(B13="","",TEXT(B13,"ddd"))</f>
        <v/>
      </c>
      <c r="D13" s="34"/>
      <c r="E13" s="35"/>
      <c r="F13" s="35"/>
      <c r="G13" s="36"/>
      <c r="H13" s="37"/>
    </row>
    <row r="14" customFormat="false" ht="15" hidden="false" customHeight="false" outlineLevel="0" collapsed="false">
      <c r="B14" s="26"/>
      <c r="C14" s="27" t="str">
        <f aca="false">IF(B14="","",TEXT(B14,"ddd"))</f>
        <v/>
      </c>
      <c r="D14" s="28"/>
      <c r="E14" s="29"/>
      <c r="F14" s="29"/>
      <c r="G14" s="30"/>
      <c r="H14" s="31"/>
    </row>
    <row r="15" customFormat="false" ht="15" hidden="false" customHeight="false" outlineLevel="0" collapsed="false">
      <c r="B15" s="32"/>
      <c r="C15" s="33" t="str">
        <f aca="false">IF(B15="","",TEXT(B15,"ddd"))</f>
        <v/>
      </c>
      <c r="D15" s="34"/>
      <c r="E15" s="35"/>
      <c r="F15" s="35"/>
      <c r="G15" s="36"/>
      <c r="H15" s="37"/>
    </row>
    <row r="16" customFormat="false" ht="15" hidden="false" customHeight="false" outlineLevel="0" collapsed="false">
      <c r="B16" s="26"/>
      <c r="C16" s="27" t="str">
        <f aca="false">IF(B16="","",TEXT(B16,"ddd"))</f>
        <v/>
      </c>
      <c r="D16" s="28"/>
      <c r="E16" s="29"/>
      <c r="F16" s="29"/>
      <c r="G16" s="30"/>
      <c r="H16" s="31"/>
    </row>
    <row r="17" customFormat="false" ht="15" hidden="false" customHeight="false" outlineLevel="0" collapsed="false">
      <c r="B17" s="32"/>
      <c r="C17" s="33" t="str">
        <f aca="false">IF(B17="","",TEXT(B17,"ddd"))</f>
        <v/>
      </c>
      <c r="D17" s="34"/>
      <c r="E17" s="35"/>
      <c r="F17" s="35"/>
      <c r="G17" s="36"/>
      <c r="H17" s="37"/>
    </row>
    <row r="18" customFormat="false" ht="15" hidden="false" customHeight="false" outlineLevel="0" collapsed="false">
      <c r="B18" s="26"/>
      <c r="C18" s="27" t="str">
        <f aca="false">IF(B18="","",TEXT(B18,"ddd"))</f>
        <v/>
      </c>
      <c r="D18" s="28"/>
      <c r="E18" s="29"/>
      <c r="F18" s="29"/>
      <c r="G18" s="30"/>
      <c r="H18" s="31"/>
    </row>
    <row r="19" customFormat="false" ht="15" hidden="false" customHeight="false" outlineLevel="0" collapsed="false">
      <c r="B19" s="32"/>
      <c r="C19" s="33" t="str">
        <f aca="false">IF(B19="","",TEXT(B19,"ddd"))</f>
        <v/>
      </c>
      <c r="D19" s="34"/>
      <c r="E19" s="35"/>
      <c r="F19" s="35"/>
      <c r="G19" s="36"/>
      <c r="H19" s="37"/>
    </row>
    <row r="20" customFormat="false" ht="15" hidden="false" customHeight="false" outlineLevel="0" collapsed="false">
      <c r="B20" s="26"/>
      <c r="C20" s="27" t="str">
        <f aca="false">IF(B20="","",TEXT(B20,"ddd"))</f>
        <v/>
      </c>
      <c r="D20" s="28"/>
      <c r="E20" s="29"/>
      <c r="F20" s="29"/>
      <c r="G20" s="30"/>
      <c r="H20" s="31"/>
    </row>
    <row r="21" customFormat="false" ht="15" hidden="false" customHeight="false" outlineLevel="0" collapsed="false">
      <c r="B21" s="32"/>
      <c r="C21" s="33" t="str">
        <f aca="false">IF(B21="","",TEXT(B21,"ddd"))</f>
        <v/>
      </c>
      <c r="D21" s="34"/>
      <c r="E21" s="35"/>
      <c r="F21" s="35"/>
      <c r="G21" s="36"/>
      <c r="H21" s="37"/>
    </row>
    <row r="22" customFormat="false" ht="15" hidden="false" customHeight="false" outlineLevel="0" collapsed="false">
      <c r="B22" s="26"/>
      <c r="C22" s="27" t="str">
        <f aca="false">IF(B22="","",TEXT(B22,"ddd"))</f>
        <v/>
      </c>
      <c r="D22" s="28"/>
      <c r="E22" s="29"/>
      <c r="F22" s="29"/>
      <c r="G22" s="30"/>
      <c r="H22" s="31"/>
    </row>
    <row r="23" customFormat="false" ht="15" hidden="false" customHeight="false" outlineLevel="0" collapsed="false">
      <c r="B23" s="32"/>
      <c r="C23" s="33" t="str">
        <f aca="false">IF(B23="","",TEXT(B23,"ddd"))</f>
        <v/>
      </c>
      <c r="D23" s="34"/>
      <c r="E23" s="35"/>
      <c r="F23" s="35"/>
      <c r="G23" s="36"/>
      <c r="H23" s="37"/>
    </row>
    <row r="24" customFormat="false" ht="15" hidden="false" customHeight="false" outlineLevel="0" collapsed="false">
      <c r="B24" s="26"/>
      <c r="C24" s="27" t="str">
        <f aca="false">IF(B24="","",TEXT(B24,"ddd"))</f>
        <v/>
      </c>
      <c r="D24" s="28"/>
      <c r="E24" s="29"/>
      <c r="F24" s="29"/>
      <c r="G24" s="30"/>
      <c r="H24" s="31"/>
    </row>
    <row r="25" customFormat="false" ht="15" hidden="false" customHeight="false" outlineLevel="0" collapsed="false">
      <c r="B25" s="32"/>
      <c r="C25" s="33" t="str">
        <f aca="false">IF(B25="","",TEXT(B25,"ddd"))</f>
        <v/>
      </c>
      <c r="D25" s="34"/>
      <c r="E25" s="35"/>
      <c r="F25" s="35"/>
      <c r="G25" s="36"/>
      <c r="H25" s="37"/>
    </row>
    <row r="26" customFormat="false" ht="15" hidden="false" customHeight="false" outlineLevel="0" collapsed="false">
      <c r="B26" s="26"/>
      <c r="C26" s="27" t="str">
        <f aca="false">IF(B26="","",TEXT(B26,"ddd"))</f>
        <v/>
      </c>
      <c r="D26" s="28"/>
      <c r="E26" s="29"/>
      <c r="F26" s="29"/>
      <c r="G26" s="30"/>
      <c r="H26" s="31"/>
    </row>
    <row r="27" customFormat="false" ht="15" hidden="false" customHeight="false" outlineLevel="0" collapsed="false">
      <c r="B27" s="32"/>
      <c r="C27" s="33" t="str">
        <f aca="false">IF(B27="","",TEXT(B27,"ddd"))</f>
        <v/>
      </c>
      <c r="D27" s="34"/>
      <c r="E27" s="35"/>
      <c r="F27" s="35"/>
      <c r="G27" s="36"/>
      <c r="H27" s="37"/>
    </row>
    <row r="28" customFormat="false" ht="15" hidden="false" customHeight="false" outlineLevel="0" collapsed="false">
      <c r="B28" s="26"/>
      <c r="C28" s="27" t="str">
        <f aca="false">IF(B28="","",TEXT(B28,"ddd"))</f>
        <v/>
      </c>
      <c r="D28" s="28"/>
      <c r="E28" s="29"/>
      <c r="F28" s="29"/>
      <c r="G28" s="30"/>
      <c r="H28" s="31"/>
    </row>
    <row r="29" customFormat="false" ht="15" hidden="false" customHeight="false" outlineLevel="0" collapsed="false">
      <c r="B29" s="32"/>
      <c r="C29" s="33" t="str">
        <f aca="false">IF(B29="","",TEXT(B29,"ddd"))</f>
        <v/>
      </c>
      <c r="D29" s="34"/>
      <c r="E29" s="35"/>
      <c r="F29" s="35"/>
      <c r="G29" s="36"/>
      <c r="H29" s="37"/>
    </row>
    <row r="30" customFormat="false" ht="15" hidden="false" customHeight="false" outlineLevel="0" collapsed="false">
      <c r="B30" s="26"/>
      <c r="C30" s="27" t="str">
        <f aca="false">IF(B30="","",TEXT(B30,"ddd"))</f>
        <v/>
      </c>
      <c r="D30" s="28"/>
      <c r="E30" s="29"/>
      <c r="F30" s="29"/>
      <c r="G30" s="30"/>
      <c r="H30" s="31"/>
    </row>
    <row r="31" customFormat="false" ht="15" hidden="false" customHeight="false" outlineLevel="0" collapsed="false">
      <c r="B31" s="32"/>
      <c r="C31" s="33" t="str">
        <f aca="false">IF(B31="","",TEXT(B31,"ddd"))</f>
        <v/>
      </c>
      <c r="D31" s="34"/>
      <c r="E31" s="35"/>
      <c r="F31" s="35"/>
      <c r="G31" s="36"/>
      <c r="H31" s="37"/>
    </row>
    <row r="32" customFormat="false" ht="15" hidden="false" customHeight="false" outlineLevel="0" collapsed="false">
      <c r="B32" s="26"/>
      <c r="C32" s="27" t="str">
        <f aca="false">IF(B32="","",TEXT(B32,"ddd"))</f>
        <v/>
      </c>
      <c r="D32" s="28"/>
      <c r="E32" s="29"/>
      <c r="F32" s="29"/>
      <c r="G32" s="30"/>
      <c r="H32" s="31"/>
    </row>
    <row r="33" customFormat="false" ht="15" hidden="false" customHeight="false" outlineLevel="0" collapsed="false">
      <c r="B33" s="32"/>
      <c r="C33" s="33" t="str">
        <f aca="false">IF(B33="","",TEXT(B33,"ddd"))</f>
        <v/>
      </c>
      <c r="D33" s="34"/>
      <c r="E33" s="35"/>
      <c r="F33" s="35"/>
      <c r="G33" s="36"/>
      <c r="H33" s="37"/>
    </row>
    <row r="34" customFormat="false" ht="15" hidden="false" customHeight="false" outlineLevel="0" collapsed="false">
      <c r="B34" s="26"/>
      <c r="C34" s="27" t="str">
        <f aca="false">IF(B34="","",TEXT(B34,"ddd"))</f>
        <v/>
      </c>
      <c r="D34" s="28"/>
      <c r="E34" s="29"/>
      <c r="F34" s="29"/>
      <c r="G34" s="30"/>
      <c r="H34" s="31"/>
    </row>
    <row r="35" customFormat="false" ht="15" hidden="false" customHeight="false" outlineLevel="0" collapsed="false">
      <c r="B35" s="32"/>
      <c r="C35" s="33" t="str">
        <f aca="false">IF(B35="","",TEXT(B35,"ddd"))</f>
        <v/>
      </c>
      <c r="D35" s="34"/>
      <c r="E35" s="35"/>
      <c r="F35" s="35"/>
      <c r="G35" s="36"/>
      <c r="H35" s="37"/>
    </row>
    <row r="36" customFormat="false" ht="15" hidden="false" customHeight="false" outlineLevel="0" collapsed="false">
      <c r="B36" s="26"/>
      <c r="C36" s="27" t="str">
        <f aca="false">IF(B36="","",TEXT(B36,"ddd"))</f>
        <v/>
      </c>
      <c r="D36" s="28"/>
      <c r="E36" s="29"/>
      <c r="F36" s="29"/>
      <c r="G36" s="30"/>
      <c r="H36" s="31"/>
    </row>
    <row r="37" customFormat="false" ht="15" hidden="false" customHeight="false" outlineLevel="0" collapsed="false">
      <c r="B37" s="32"/>
      <c r="C37" s="33" t="str">
        <f aca="false">IF(B37="","",TEXT(B37,"ddd"))</f>
        <v/>
      </c>
      <c r="D37" s="34"/>
      <c r="E37" s="35"/>
      <c r="F37" s="35"/>
      <c r="G37" s="36"/>
      <c r="H37" s="37"/>
    </row>
    <row r="38" customFormat="false" ht="15" hidden="false" customHeight="false" outlineLevel="0" collapsed="false">
      <c r="B38" s="26"/>
      <c r="C38" s="27" t="str">
        <f aca="false">IF(B38="","",TEXT(B38,"ddd"))</f>
        <v/>
      </c>
      <c r="D38" s="28"/>
      <c r="E38" s="29"/>
      <c r="F38" s="29"/>
      <c r="G38" s="30"/>
      <c r="H38" s="31"/>
    </row>
    <row r="39" customFormat="false" ht="15" hidden="false" customHeight="false" outlineLevel="0" collapsed="false">
      <c r="B39" s="32"/>
      <c r="C39" s="33" t="str">
        <f aca="false">IF(B39="","",TEXT(B39,"ddd"))</f>
        <v/>
      </c>
      <c r="D39" s="34"/>
      <c r="E39" s="35"/>
      <c r="F39" s="35"/>
      <c r="G39" s="36"/>
      <c r="H39" s="37"/>
    </row>
    <row r="40" customFormat="false" ht="15" hidden="false" customHeight="false" outlineLevel="0" collapsed="false">
      <c r="B40" s="26"/>
      <c r="C40" s="27" t="str">
        <f aca="false">IF(B40="","",TEXT(B40,"ddd"))</f>
        <v/>
      </c>
      <c r="D40" s="28"/>
      <c r="E40" s="29"/>
      <c r="F40" s="29"/>
      <c r="G40" s="30"/>
      <c r="H40" s="31"/>
    </row>
    <row r="41" customFormat="false" ht="15" hidden="false" customHeight="false" outlineLevel="0" collapsed="false">
      <c r="B41" s="32"/>
      <c r="C41" s="33" t="str">
        <f aca="false">IF(B41="","",TEXT(B41,"ddd"))</f>
        <v/>
      </c>
      <c r="D41" s="34"/>
      <c r="E41" s="35"/>
      <c r="F41" s="35"/>
      <c r="G41" s="36"/>
      <c r="H41" s="37"/>
    </row>
    <row r="42" customFormat="false" ht="15" hidden="false" customHeight="false" outlineLevel="0" collapsed="false">
      <c r="B42" s="26"/>
      <c r="C42" s="27" t="str">
        <f aca="false">IF(B42="","",TEXT(B42,"ddd"))</f>
        <v/>
      </c>
      <c r="D42" s="28"/>
      <c r="E42" s="29"/>
      <c r="F42" s="29"/>
      <c r="G42" s="30"/>
      <c r="H42" s="31"/>
    </row>
    <row r="43" customFormat="false" ht="15" hidden="false" customHeight="false" outlineLevel="0" collapsed="false">
      <c r="B43" s="32"/>
      <c r="C43" s="33" t="str">
        <f aca="false">IF(B43="","",TEXT(B43,"ddd"))</f>
        <v/>
      </c>
      <c r="D43" s="34"/>
      <c r="E43" s="35"/>
      <c r="F43" s="35"/>
      <c r="G43" s="36"/>
      <c r="H43" s="37"/>
    </row>
    <row r="44" customFormat="false" ht="15" hidden="false" customHeight="false" outlineLevel="0" collapsed="false">
      <c r="B44" s="26"/>
      <c r="C44" s="27" t="str">
        <f aca="false">IF(B44="","",TEXT(B44,"ddd"))</f>
        <v/>
      </c>
      <c r="D44" s="28"/>
      <c r="E44" s="29"/>
      <c r="F44" s="29"/>
      <c r="G44" s="30"/>
      <c r="H44" s="31"/>
    </row>
    <row r="45" customFormat="false" ht="15" hidden="false" customHeight="false" outlineLevel="0" collapsed="false">
      <c r="B45" s="32"/>
      <c r="C45" s="33" t="str">
        <f aca="false">IF(B45="","",TEXT(B45,"ddd"))</f>
        <v/>
      </c>
      <c r="D45" s="34"/>
      <c r="E45" s="35"/>
      <c r="F45" s="35"/>
      <c r="G45" s="36"/>
      <c r="H45" s="37"/>
    </row>
    <row r="46" customFormat="false" ht="15" hidden="false" customHeight="false" outlineLevel="0" collapsed="false">
      <c r="B46" s="26"/>
      <c r="C46" s="27" t="str">
        <f aca="false">IF(B46="","",TEXT(B46,"ddd"))</f>
        <v/>
      </c>
      <c r="D46" s="28"/>
      <c r="E46" s="29"/>
      <c r="F46" s="29"/>
      <c r="G46" s="30"/>
      <c r="H46" s="31"/>
    </row>
    <row r="47" customFormat="false" ht="15" hidden="false" customHeight="false" outlineLevel="0" collapsed="false">
      <c r="B47" s="32"/>
      <c r="C47" s="33" t="str">
        <f aca="false">IF(B47="","",TEXT(B47,"ddd"))</f>
        <v/>
      </c>
      <c r="D47" s="34"/>
      <c r="E47" s="35"/>
      <c r="F47" s="35"/>
      <c r="G47" s="36"/>
      <c r="H47" s="37"/>
    </row>
    <row r="48" customFormat="false" ht="15" hidden="false" customHeight="false" outlineLevel="0" collapsed="false">
      <c r="B48" s="26"/>
      <c r="C48" s="27" t="str">
        <f aca="false">IF(B48="","",TEXT(B48,"ddd"))</f>
        <v/>
      </c>
      <c r="D48" s="28"/>
      <c r="E48" s="29"/>
      <c r="F48" s="29"/>
      <c r="G48" s="30"/>
      <c r="H48" s="31"/>
    </row>
    <row r="49" customFormat="false" ht="15" hidden="false" customHeight="false" outlineLevel="0" collapsed="false">
      <c r="B49" s="32"/>
      <c r="C49" s="33" t="str">
        <f aca="false">IF(B49="","",TEXT(B49,"ddd"))</f>
        <v/>
      </c>
      <c r="D49" s="34"/>
      <c r="E49" s="35"/>
      <c r="F49" s="35"/>
      <c r="G49" s="36"/>
      <c r="H49" s="37"/>
    </row>
    <row r="50" customFormat="false" ht="15" hidden="false" customHeight="false" outlineLevel="0" collapsed="false">
      <c r="B50" s="26"/>
      <c r="C50" s="27" t="str">
        <f aca="false">IF(B50="","",TEXT(B50,"ddd"))</f>
        <v/>
      </c>
      <c r="D50" s="28"/>
      <c r="E50" s="29"/>
      <c r="F50" s="29"/>
      <c r="G50" s="30"/>
      <c r="H50" s="31"/>
    </row>
    <row r="51" customFormat="false" ht="15" hidden="false" customHeight="false" outlineLevel="0" collapsed="false">
      <c r="B51" s="32"/>
      <c r="C51" s="33" t="str">
        <f aca="false">IF(B51="","",TEXT(B51,"ddd"))</f>
        <v/>
      </c>
      <c r="D51" s="34"/>
      <c r="E51" s="35"/>
      <c r="F51" s="35"/>
      <c r="G51" s="36"/>
      <c r="H51" s="37"/>
    </row>
    <row r="52" customFormat="false" ht="15" hidden="false" customHeight="false" outlineLevel="0" collapsed="false">
      <c r="B52" s="26"/>
      <c r="C52" s="27" t="str">
        <f aca="false">IF(B52="","",TEXT(B52,"ddd"))</f>
        <v/>
      </c>
      <c r="D52" s="28"/>
      <c r="E52" s="29"/>
      <c r="F52" s="29"/>
      <c r="G52" s="30"/>
      <c r="H52" s="31"/>
    </row>
    <row r="53" customFormat="false" ht="15" hidden="false" customHeight="false" outlineLevel="0" collapsed="false">
      <c r="B53" s="32"/>
      <c r="C53" s="33" t="str">
        <f aca="false">IF(B53="","",TEXT(B53,"ddd"))</f>
        <v/>
      </c>
      <c r="D53" s="34"/>
      <c r="E53" s="35"/>
      <c r="F53" s="35"/>
      <c r="G53" s="36"/>
      <c r="H53" s="37"/>
    </row>
    <row r="54" customFormat="false" ht="15" hidden="false" customHeight="false" outlineLevel="0" collapsed="false">
      <c r="B54" s="26"/>
      <c r="C54" s="27" t="str">
        <f aca="false">IF(B54="","",TEXT(B54,"ddd"))</f>
        <v/>
      </c>
      <c r="D54" s="28"/>
      <c r="E54" s="29"/>
      <c r="F54" s="29"/>
      <c r="G54" s="30"/>
      <c r="H54" s="31"/>
    </row>
    <row r="55" customFormat="false" ht="15" hidden="false" customHeight="false" outlineLevel="0" collapsed="false">
      <c r="B55" s="32"/>
      <c r="C55" s="33" t="str">
        <f aca="false">IF(B55="","",TEXT(B55,"ddd"))</f>
        <v/>
      </c>
      <c r="D55" s="34"/>
      <c r="E55" s="35"/>
      <c r="F55" s="35"/>
      <c r="G55" s="36"/>
      <c r="H55" s="37"/>
    </row>
    <row r="56" customFormat="false" ht="15" hidden="false" customHeight="false" outlineLevel="0" collapsed="false">
      <c r="B56" s="26"/>
      <c r="C56" s="27" t="str">
        <f aca="false">IF(B56="","",TEXT(B56,"ddd"))</f>
        <v/>
      </c>
      <c r="D56" s="28"/>
      <c r="E56" s="29"/>
      <c r="F56" s="29"/>
      <c r="G56" s="30"/>
      <c r="H56" s="31"/>
    </row>
    <row r="57" customFormat="false" ht="15" hidden="false" customHeight="false" outlineLevel="0" collapsed="false">
      <c r="B57" s="32"/>
      <c r="C57" s="33" t="str">
        <f aca="false">IF(B57="","",TEXT(B57,"ddd"))</f>
        <v/>
      </c>
      <c r="D57" s="34"/>
      <c r="E57" s="35"/>
      <c r="F57" s="35"/>
      <c r="G57" s="36"/>
      <c r="H57" s="37"/>
    </row>
    <row r="58" customFormat="false" ht="15" hidden="false" customHeight="false" outlineLevel="0" collapsed="false">
      <c r="B58" s="26"/>
      <c r="C58" s="27" t="str">
        <f aca="false">IF(B58="","",TEXT(B58,"ddd"))</f>
        <v/>
      </c>
      <c r="D58" s="28"/>
      <c r="E58" s="29"/>
      <c r="F58" s="29"/>
      <c r="G58" s="30"/>
      <c r="H58" s="31"/>
    </row>
    <row r="59" customFormat="false" ht="15" hidden="false" customHeight="false" outlineLevel="0" collapsed="false">
      <c r="B59" s="32"/>
      <c r="C59" s="33" t="str">
        <f aca="false">IF(B59="","",TEXT(B59,"ddd"))</f>
        <v/>
      </c>
      <c r="D59" s="34"/>
      <c r="E59" s="35"/>
      <c r="F59" s="35"/>
      <c r="G59" s="36"/>
      <c r="H59" s="37"/>
    </row>
    <row r="60" customFormat="false" ht="15" hidden="false" customHeight="false" outlineLevel="0" collapsed="false">
      <c r="B60" s="26"/>
      <c r="C60" s="27" t="str">
        <f aca="false">IF(B60="","",TEXT(B60,"ddd"))</f>
        <v/>
      </c>
      <c r="D60" s="28"/>
      <c r="E60" s="29"/>
      <c r="F60" s="29"/>
      <c r="G60" s="30"/>
      <c r="H60" s="31"/>
    </row>
    <row r="61" customFormat="false" ht="15" hidden="false" customHeight="false" outlineLevel="0" collapsed="false">
      <c r="B61" s="32"/>
      <c r="C61" s="33" t="str">
        <f aca="false">IF(B61="","",TEXT(B61,"ddd"))</f>
        <v/>
      </c>
      <c r="D61" s="34"/>
      <c r="E61" s="35"/>
      <c r="F61" s="35"/>
      <c r="G61" s="36"/>
      <c r="H61" s="37"/>
    </row>
    <row r="62" customFormat="false" ht="15" hidden="false" customHeight="false" outlineLevel="0" collapsed="false">
      <c r="B62" s="26"/>
      <c r="C62" s="27" t="str">
        <f aca="false">IF(B62="","",TEXT(B62,"ddd"))</f>
        <v/>
      </c>
      <c r="D62" s="28"/>
      <c r="E62" s="29"/>
      <c r="F62" s="29"/>
      <c r="G62" s="30"/>
      <c r="H62" s="31"/>
    </row>
    <row r="63" customFormat="false" ht="15" hidden="false" customHeight="false" outlineLevel="0" collapsed="false">
      <c r="B63" s="32"/>
      <c r="C63" s="33" t="str">
        <f aca="false">IF(B63="","",TEXT(B63,"ddd"))</f>
        <v/>
      </c>
      <c r="D63" s="34"/>
      <c r="E63" s="35"/>
      <c r="F63" s="35"/>
      <c r="G63" s="36"/>
      <c r="H63" s="37"/>
    </row>
    <row r="64" customFormat="false" ht="15" hidden="false" customHeight="false" outlineLevel="0" collapsed="false">
      <c r="B64" s="26"/>
      <c r="C64" s="27" t="str">
        <f aca="false">IF(B64="","",TEXT(B64,"ddd"))</f>
        <v/>
      </c>
      <c r="D64" s="28"/>
      <c r="E64" s="29"/>
      <c r="F64" s="29"/>
      <c r="G64" s="30"/>
      <c r="H64" s="31"/>
    </row>
    <row r="65" customFormat="false" ht="15" hidden="false" customHeight="false" outlineLevel="0" collapsed="false">
      <c r="B65" s="32"/>
      <c r="C65" s="33" t="str">
        <f aca="false">IF(B65="","",TEXT(B65,"ddd"))</f>
        <v/>
      </c>
      <c r="D65" s="34"/>
      <c r="E65" s="35"/>
      <c r="F65" s="35"/>
      <c r="G65" s="36"/>
      <c r="H65" s="37"/>
    </row>
    <row r="66" customFormat="false" ht="15" hidden="false" customHeight="false" outlineLevel="0" collapsed="false">
      <c r="B66" s="26"/>
      <c r="C66" s="27" t="str">
        <f aca="false">IF(B66="","",TEXT(B66,"ddd"))</f>
        <v/>
      </c>
      <c r="D66" s="28"/>
      <c r="E66" s="29"/>
      <c r="F66" s="29"/>
      <c r="G66" s="30"/>
      <c r="H66" s="31"/>
    </row>
    <row r="67" customFormat="false" ht="15" hidden="false" customHeight="false" outlineLevel="0" collapsed="false">
      <c r="B67" s="32"/>
      <c r="C67" s="33" t="str">
        <f aca="false">IF(B67="","",TEXT(B67,"ddd"))</f>
        <v/>
      </c>
      <c r="D67" s="34"/>
      <c r="E67" s="35"/>
      <c r="F67" s="35"/>
      <c r="G67" s="36"/>
      <c r="H67" s="37"/>
    </row>
    <row r="68" customFormat="false" ht="15" hidden="false" customHeight="false" outlineLevel="0" collapsed="false">
      <c r="B68" s="26"/>
      <c r="C68" s="27" t="str">
        <f aca="false">IF(B68="","",TEXT(B68,"ddd"))</f>
        <v/>
      </c>
      <c r="D68" s="28"/>
      <c r="E68" s="29"/>
      <c r="F68" s="29"/>
      <c r="G68" s="30"/>
      <c r="H68" s="31"/>
    </row>
    <row r="69" customFormat="false" ht="15" hidden="false" customHeight="false" outlineLevel="0" collapsed="false">
      <c r="B69" s="32"/>
      <c r="C69" s="33" t="str">
        <f aca="false">IF(B69="","",TEXT(B69,"ddd"))</f>
        <v/>
      </c>
      <c r="D69" s="34"/>
      <c r="E69" s="35"/>
      <c r="F69" s="35"/>
      <c r="G69" s="36"/>
      <c r="H69" s="37"/>
    </row>
    <row r="70" customFormat="false" ht="15" hidden="false" customHeight="false" outlineLevel="0" collapsed="false">
      <c r="B70" s="26"/>
      <c r="C70" s="27" t="str">
        <f aca="false">IF(B70="","",TEXT(B70,"ddd"))</f>
        <v/>
      </c>
      <c r="D70" s="28"/>
      <c r="E70" s="29"/>
      <c r="F70" s="29"/>
      <c r="G70" s="30"/>
      <c r="H70" s="31"/>
    </row>
    <row r="73" customFormat="false" ht="15" hidden="false" customHeight="false" outlineLevel="0" collapsed="false">
      <c r="B73" s="25" t="s">
        <v>55</v>
      </c>
    </row>
    <row r="74" customFormat="false" ht="15" hidden="false" customHeight="false" outlineLevel="0" collapsed="false">
      <c r="B74" s="38" t="s">
        <v>31</v>
      </c>
      <c r="C74" s="38" t="s">
        <v>33</v>
      </c>
      <c r="D74" s="38" t="s">
        <v>56</v>
      </c>
    </row>
    <row r="75" customFormat="false" ht="15" hidden="false" customHeight="false" outlineLevel="0" collapsed="false">
      <c r="B75" s="31" t="s">
        <v>38</v>
      </c>
      <c r="C75" s="9" t="n">
        <f aca="false">SUMIFS(G12:G70,D12:D70,"Expense",E12:E70,B75)</f>
        <v>0</v>
      </c>
      <c r="D75" s="11" t="n">
        <f aca="false">IF(C6=0,0,C75/C6)</f>
        <v>0</v>
      </c>
    </row>
    <row r="76" customFormat="false" ht="15" hidden="false" customHeight="false" outlineLevel="0" collapsed="false">
      <c r="B76" s="37" t="s">
        <v>44</v>
      </c>
      <c r="C76" s="13" t="n">
        <f aca="false">SUMIFS(G12:G70,D12:D70,"Expense",E12:E70,B76)</f>
        <v>0</v>
      </c>
      <c r="D76" s="15" t="n">
        <f aca="false">IF(C6=0,0,C76/C6)</f>
        <v>0</v>
      </c>
    </row>
    <row r="77" customFormat="false" ht="15" hidden="false" customHeight="false" outlineLevel="0" collapsed="false">
      <c r="B77" s="31" t="s">
        <v>40</v>
      </c>
      <c r="C77" s="9" t="n">
        <f aca="false">SUMIFS(G12:G70,D12:D70,"Expense",E12:E70,B77)</f>
        <v>0</v>
      </c>
      <c r="D77" s="11" t="n">
        <f aca="false">IF(C6=0,0,C77/C6)</f>
        <v>0</v>
      </c>
    </row>
    <row r="78" customFormat="false" ht="15" hidden="false" customHeight="false" outlineLevel="0" collapsed="false">
      <c r="B78" s="37" t="s">
        <v>42</v>
      </c>
      <c r="C78" s="13" t="n">
        <f aca="false">SUMIFS(G12:G70,D12:D70,"Expense",E12:E70,B78)</f>
        <v>0</v>
      </c>
      <c r="D78" s="15" t="n">
        <f aca="false">IF(C6=0,0,C78/C6)</f>
        <v>0</v>
      </c>
    </row>
    <row r="79" customFormat="false" ht="15" hidden="false" customHeight="false" outlineLevel="0" collapsed="false">
      <c r="B79" s="31" t="s">
        <v>57</v>
      </c>
      <c r="C79" s="9" t="n">
        <f aca="false">SUMIFS(G12:G70,D12:D70,"Expense",E12:E70,B79)</f>
        <v>0</v>
      </c>
      <c r="D79" s="11" t="n">
        <f aca="false">IF(C6=0,0,C79/C6)</f>
        <v>0</v>
      </c>
    </row>
    <row r="80" customFormat="false" ht="15" hidden="false" customHeight="false" outlineLevel="0" collapsed="false">
      <c r="B80" s="37" t="s">
        <v>58</v>
      </c>
      <c r="C80" s="13" t="n">
        <f aca="false">SUMIFS(G12:G70,D12:D70,"Expense",E12:E70,B80)</f>
        <v>0</v>
      </c>
      <c r="D80" s="15" t="n">
        <f aca="false">IF(C6=0,0,C80/C6)</f>
        <v>0</v>
      </c>
    </row>
    <row r="81" customFormat="false" ht="15" hidden="false" customHeight="false" outlineLevel="0" collapsed="false">
      <c r="B81" s="31" t="s">
        <v>59</v>
      </c>
      <c r="C81" s="9" t="n">
        <f aca="false">SUMIFS(G12:G70,D12:D70,"Expense",E12:E70,B81)</f>
        <v>0</v>
      </c>
      <c r="D81" s="11" t="n">
        <f aca="false">IF(C6=0,0,C81/C6)</f>
        <v>0</v>
      </c>
    </row>
    <row r="82" customFormat="false" ht="15" hidden="false" customHeight="false" outlineLevel="0" collapsed="false">
      <c r="B82" s="37" t="s">
        <v>51</v>
      </c>
      <c r="C82" s="13" t="n">
        <f aca="false">SUMIFS(G12:G70,D12:D70,"Expense",E12:E70,B82)</f>
        <v>0</v>
      </c>
      <c r="D82" s="15" t="n">
        <f aca="false">IF(C6=0,0,C82/C6)</f>
        <v>0</v>
      </c>
    </row>
    <row r="83" customFormat="false" ht="15" hidden="false" customHeight="false" outlineLevel="0" collapsed="false">
      <c r="B83" s="31" t="s">
        <v>60</v>
      </c>
      <c r="C83" s="9" t="n">
        <f aca="false">SUMIFS(G12:G70,D12:D70,"Expense",E12:E70,B83)</f>
        <v>0</v>
      </c>
      <c r="D83" s="11" t="n">
        <f aca="false">IF(C6=0,0,C83/C6)</f>
        <v>0</v>
      </c>
    </row>
    <row r="84" customFormat="false" ht="15" hidden="false" customHeight="false" outlineLevel="0" collapsed="false">
      <c r="B84" s="37" t="s">
        <v>49</v>
      </c>
      <c r="C84" s="13" t="n">
        <f aca="false">SUMIFS(G12:G70,D12:D70,"Expense",E12:E70,B84)</f>
        <v>0</v>
      </c>
      <c r="D84" s="15" t="n">
        <f aca="false">IF(C6=0,0,C84/C6)</f>
        <v>0</v>
      </c>
    </row>
    <row r="85" customFormat="false" ht="23.85" hidden="false" customHeight="false" outlineLevel="0" collapsed="false">
      <c r="B85" s="31" t="s">
        <v>53</v>
      </c>
      <c r="C85" s="9" t="n">
        <f aca="false">SUMIFS(G12:G70,D12:D70,"Expense",E12:E70,B85)</f>
        <v>0</v>
      </c>
      <c r="D85" s="11" t="n">
        <f aca="false">IF(C6=0,0,C85/C6)</f>
        <v>0</v>
      </c>
    </row>
    <row r="86" customFormat="false" ht="23.85" hidden="false" customHeight="false" outlineLevel="0" collapsed="false">
      <c r="B86" s="37" t="s">
        <v>61</v>
      </c>
      <c r="C86" s="13" t="n">
        <f aca="false">SUMIFS(G12:G70,D12:D70,"Expense",E12:E70,B86)</f>
        <v>0</v>
      </c>
      <c r="D86" s="15" t="n">
        <f aca="false">IF(C6=0,0,C86/C6)</f>
        <v>0</v>
      </c>
    </row>
    <row r="87" customFormat="false" ht="15" hidden="false" customHeight="false" outlineLevel="0" collapsed="false">
      <c r="B87" s="31" t="s">
        <v>62</v>
      </c>
      <c r="C87" s="9" t="n">
        <f aca="false">SUMIFS(G12:G70,D12:D70,"Expense",E12:E70,B87)</f>
        <v>0</v>
      </c>
      <c r="D87" s="11" t="n">
        <f aca="false">IF(C6=0,0,C87/C6)</f>
        <v>0</v>
      </c>
    </row>
    <row r="88" customFormat="false" ht="15" hidden="false" customHeight="false" outlineLevel="0" collapsed="false">
      <c r="B88" s="37" t="s">
        <v>63</v>
      </c>
      <c r="C88" s="13" t="n">
        <f aca="false">SUMIFS(G12:G70,D12:D70,"Expense",E12:E70,B88)</f>
        <v>0</v>
      </c>
      <c r="D88" s="15" t="n">
        <f aca="false">IF(C6=0,0,C88/C6)</f>
        <v>0</v>
      </c>
    </row>
    <row r="89" customFormat="false" ht="15" hidden="false" customHeight="false" outlineLevel="0" collapsed="false">
      <c r="B89" s="31" t="s">
        <v>64</v>
      </c>
      <c r="C89" s="9" t="n">
        <f aca="false">SUMIFS(G12:G70,D12:D70,"Expense",E12:E70,B89)</f>
        <v>0</v>
      </c>
      <c r="D89" s="11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2">
      <formula>"Income"</formula>
    </cfRule>
    <cfRule type="cellIs" priority="3" operator="equal" aboveAverage="0" equalAverage="0" bottom="0" percent="0" rank="0" text="" dxfId="3">
      <formula>"Expense"</formula>
    </cfRule>
  </conditionalFormatting>
  <dataValidations count="2">
    <dataValidation allowBlank="true" errorStyle="stop" operator="between" showDropDown="false" showErrorMessage="false" showInputMessage="false" sqref="D12:D70" type="list">
      <formula1>"Income,Expense"</formula1>
      <formula2>0</formula2>
    </dataValidation>
    <dataValidation allowBlank="true" errorStyle="stop" operator="between" showDropDown="false" showErrorMessage="false" showInputMessage="false" sqref="E12:E70" type="list">
      <formula1>"Salary,Side Income,Interest/Dividends,Allowance,Refunds,Other Income,Food/Groceries,Housing/Rent,Transportation,Utilities,Clothing,Medical,Education,Entertainment,Gifts/Events,Insurance,Savings/Investment,Household Items,Pets,Subscriptions,Miscellaneous"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2026-03-16T01:55:58Z</dcterms:created>
  <dc:creator>openpyxl</dc:creator>
  <dc:description/>
  <dc:language>en-US</dc:language>
  <cp:lastModifiedBy/>
  <dcterms:modified xsi:type="dcterms:W3CDTF">2026-03-16T01:56:10Z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